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atistiques gaz\2017\Questionnaires\"/>
    </mc:Choice>
  </mc:AlternateContent>
  <bookViews>
    <workbookView xWindow="-165" yWindow="585" windowWidth="15240" windowHeight="7935" tabRatio="896"/>
  </bookViews>
  <sheets>
    <sheet name="coordonnées" sheetId="1" r:id="rId1"/>
    <sheet name="uniquement fourn. désignés" sheetId="11" r:id="rId2"/>
    <sheet name="fourn. avec contrats signés" sheetId="8" r:id="rId3"/>
    <sheet name="retard" sheetId="9" state="hidden" r:id="rId4"/>
    <sheet name="liste GR électricité" sheetId="3" state="hidden" r:id="rId5"/>
  </sheets>
  <definedNames>
    <definedName name="_xlnm.Print_Area" localSheetId="0">coordonnées!$A$1:$G$19</definedName>
  </definedNames>
  <calcPr calcId="152511"/>
</workbook>
</file>

<file path=xl/calcChain.xml><?xml version="1.0" encoding="utf-8"?>
<calcChain xmlns="http://schemas.openxmlformats.org/spreadsheetml/2006/main">
  <c r="X34" i="8" l="1"/>
  <c r="X33" i="8"/>
  <c r="X31" i="8"/>
  <c r="X30" i="8"/>
  <c r="S34" i="8"/>
  <c r="S33" i="8"/>
  <c r="S31" i="8"/>
  <c r="S30" i="8"/>
  <c r="N34" i="8"/>
  <c r="N33" i="8"/>
  <c r="N31" i="8"/>
  <c r="N30" i="8"/>
  <c r="I34" i="8"/>
  <c r="I33" i="8"/>
  <c r="I31" i="8"/>
  <c r="I30" i="8"/>
  <c r="H28" i="11"/>
  <c r="J35" i="8"/>
  <c r="E35" i="8"/>
  <c r="E38" i="8"/>
  <c r="E32" i="8"/>
  <c r="J32" i="8"/>
  <c r="T35" i="8"/>
  <c r="T32" i="8"/>
  <c r="O35" i="8"/>
  <c r="O32" i="8"/>
  <c r="N32" i="8" l="1"/>
  <c r="I35" i="8"/>
  <c r="X35" i="8"/>
  <c r="S35" i="8"/>
  <c r="N35" i="8"/>
  <c r="I32" i="8"/>
  <c r="S32" i="8"/>
  <c r="X32" i="8"/>
  <c r="X37" i="8"/>
  <c r="X36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S37" i="8"/>
  <c r="S36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N37" i="8"/>
  <c r="N36" i="8"/>
  <c r="N29" i="8"/>
  <c r="N28" i="8"/>
  <c r="N27" i="8"/>
  <c r="N26" i="8"/>
  <c r="N25" i="8"/>
  <c r="N24" i="8"/>
  <c r="N23" i="8"/>
  <c r="N22" i="8"/>
  <c r="N21" i="8"/>
  <c r="N20" i="8"/>
  <c r="N19" i="8"/>
  <c r="N18" i="8"/>
  <c r="N38" i="8" s="1"/>
  <c r="N17" i="8"/>
  <c r="N16" i="8"/>
  <c r="Y34" i="8"/>
  <c r="W39" i="8"/>
  <c r="V39" i="8"/>
  <c r="V41" i="8" s="1"/>
  <c r="V45" i="8" s="1"/>
  <c r="U39" i="8"/>
  <c r="T39" i="8"/>
  <c r="R39" i="8"/>
  <c r="Q39" i="8"/>
  <c r="Q41" i="8" s="1"/>
  <c r="Q45" i="8" s="1"/>
  <c r="P39" i="8"/>
  <c r="O39" i="8"/>
  <c r="M39" i="8"/>
  <c r="M41" i="8" s="1"/>
  <c r="M45" i="8" s="1"/>
  <c r="L39" i="8"/>
  <c r="K39" i="8"/>
  <c r="J39" i="8"/>
  <c r="H39" i="8"/>
  <c r="H41" i="8" s="1"/>
  <c r="H45" i="8" s="1"/>
  <c r="G39" i="8"/>
  <c r="F39" i="8"/>
  <c r="W38" i="8"/>
  <c r="V38" i="8"/>
  <c r="U38" i="8"/>
  <c r="U40" i="8" s="1"/>
  <c r="U44" i="8" s="1"/>
  <c r="T38" i="8"/>
  <c r="R38" i="8"/>
  <c r="Q38" i="8"/>
  <c r="P38" i="8"/>
  <c r="O38" i="8"/>
  <c r="M38" i="8"/>
  <c r="M40" i="8" s="1"/>
  <c r="M44" i="8" s="1"/>
  <c r="L38" i="8"/>
  <c r="K38" i="8"/>
  <c r="J38" i="8"/>
  <c r="H38" i="8"/>
  <c r="H40" i="8" s="1"/>
  <c r="H44" i="8" s="1"/>
  <c r="G38" i="8"/>
  <c r="F38" i="8"/>
  <c r="I37" i="8"/>
  <c r="I36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X38" i="8"/>
  <c r="I16" i="8"/>
  <c r="E39" i="8"/>
  <c r="E41" i="8" s="1"/>
  <c r="E45" i="8" s="1"/>
  <c r="G29" i="11"/>
  <c r="H29" i="11"/>
  <c r="T29" i="11"/>
  <c r="T28" i="11"/>
  <c r="X28" i="11" s="1"/>
  <c r="G28" i="11"/>
  <c r="U29" i="11"/>
  <c r="V29" i="11"/>
  <c r="X29" i="11" s="1"/>
  <c r="W29" i="11"/>
  <c r="U28" i="11"/>
  <c r="V28" i="11"/>
  <c r="W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O29" i="11"/>
  <c r="P29" i="11"/>
  <c r="S29" i="11" s="1"/>
  <c r="Q29" i="11"/>
  <c r="R29" i="11"/>
  <c r="O28" i="11"/>
  <c r="P28" i="11"/>
  <c r="Q28" i="11"/>
  <c r="R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J29" i="11"/>
  <c r="K29" i="11"/>
  <c r="L29" i="11"/>
  <c r="N29" i="11" s="1"/>
  <c r="M29" i="11"/>
  <c r="J28" i="11"/>
  <c r="K28" i="11"/>
  <c r="L28" i="11"/>
  <c r="M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E29" i="11"/>
  <c r="F29" i="11"/>
  <c r="E28" i="11"/>
  <c r="E40" i="8" s="1"/>
  <c r="E44" i="8" s="1"/>
  <c r="F28" i="11"/>
  <c r="I13" i="11"/>
  <c r="I27" i="11"/>
  <c r="I26" i="11"/>
  <c r="I25" i="11"/>
  <c r="I24" i="11"/>
  <c r="I23" i="11"/>
  <c r="Y23" i="11" s="1"/>
  <c r="I22" i="11"/>
  <c r="I21" i="11"/>
  <c r="I20" i="11"/>
  <c r="I19" i="11"/>
  <c r="Y19" i="11" s="1"/>
  <c r="I18" i="11"/>
  <c r="I17" i="11"/>
  <c r="I16" i="11"/>
  <c r="I15" i="11"/>
  <c r="I14" i="11"/>
  <c r="I12" i="11"/>
  <c r="B13" i="8"/>
  <c r="Y27" i="11"/>
  <c r="A9" i="11"/>
  <c r="C2" i="9"/>
  <c r="C4" i="9"/>
  <c r="D2" i="9"/>
  <c r="D4" i="9"/>
  <c r="E2" i="9"/>
  <c r="E4" i="9"/>
  <c r="B2" i="9"/>
  <c r="B4" i="9"/>
  <c r="X40" i="8" l="1"/>
  <c r="D10" i="9"/>
  <c r="D12" i="9" s="1"/>
  <c r="S28" i="11"/>
  <c r="G40" i="8"/>
  <c r="G44" i="8" s="1"/>
  <c r="Q40" i="8"/>
  <c r="Q44" i="8" s="1"/>
  <c r="V40" i="8"/>
  <c r="V44" i="8" s="1"/>
  <c r="X44" i="8" s="1"/>
  <c r="R41" i="8"/>
  <c r="R45" i="8" s="1"/>
  <c r="W41" i="8"/>
  <c r="W45" i="8" s="1"/>
  <c r="Y13" i="11"/>
  <c r="E10" i="9"/>
  <c r="E12" i="9" s="1"/>
  <c r="C10" i="9"/>
  <c r="C12" i="9" s="1"/>
  <c r="Y17" i="11"/>
  <c r="Y21" i="11"/>
  <c r="Y25" i="11"/>
  <c r="J40" i="8"/>
  <c r="J44" i="8" s="1"/>
  <c r="O40" i="8"/>
  <c r="O44" i="8" s="1"/>
  <c r="T40" i="8"/>
  <c r="T44" i="8" s="1"/>
  <c r="K41" i="8"/>
  <c r="K45" i="8" s="1"/>
  <c r="U41" i="8"/>
  <c r="U45" i="8" s="1"/>
  <c r="X45" i="8" s="1"/>
  <c r="B10" i="9"/>
  <c r="B12" i="9" s="1"/>
  <c r="R40" i="8"/>
  <c r="R44" i="8" s="1"/>
  <c r="W40" i="8"/>
  <c r="W44" i="8" s="1"/>
  <c r="J41" i="8"/>
  <c r="J45" i="8" s="1"/>
  <c r="O41" i="8"/>
  <c r="O45" i="8" s="1"/>
  <c r="T41" i="8"/>
  <c r="T45" i="8" s="1"/>
  <c r="N39" i="8"/>
  <c r="N41" i="8" s="1"/>
  <c r="I28" i="11"/>
  <c r="I29" i="11"/>
  <c r="Y29" i="11" s="1"/>
  <c r="G41" i="8"/>
  <c r="G45" i="8" s="1"/>
  <c r="F41" i="8"/>
  <c r="F45" i="8" s="1"/>
  <c r="Y15" i="11"/>
  <c r="L41" i="8"/>
  <c r="L45" i="8" s="1"/>
  <c r="P40" i="8"/>
  <c r="P44" i="8" s="1"/>
  <c r="S44" i="8" s="1"/>
  <c r="P41" i="8"/>
  <c r="P45" i="8" s="1"/>
  <c r="S45" i="8" s="1"/>
  <c r="X39" i="8"/>
  <c r="X41" i="8" s="1"/>
  <c r="S39" i="8"/>
  <c r="S41" i="8" s="1"/>
  <c r="F40" i="8"/>
  <c r="L40" i="8"/>
  <c r="L44" i="8" s="1"/>
  <c r="N28" i="11"/>
  <c r="K40" i="8"/>
  <c r="K44" i="8" s="1"/>
  <c r="N40" i="8"/>
  <c r="I39" i="8"/>
  <c r="Y33" i="8"/>
  <c r="Y35" i="8"/>
  <c r="Y19" i="8"/>
  <c r="Y21" i="8"/>
  <c r="Y23" i="8"/>
  <c r="Y25" i="8"/>
  <c r="Y27" i="8"/>
  <c r="Y29" i="8"/>
  <c r="I38" i="8"/>
  <c r="S38" i="8"/>
  <c r="I41" i="8"/>
  <c r="Y17" i="8"/>
  <c r="S40" i="8" l="1"/>
  <c r="N45" i="8"/>
  <c r="I45" i="8"/>
  <c r="I40" i="8"/>
  <c r="N44" i="8"/>
  <c r="Y39" i="8"/>
  <c r="Y41" i="8"/>
  <c r="F44" i="8"/>
  <c r="I44" i="8" s="1"/>
  <c r="Y45" i="8" l="1"/>
</calcChain>
</file>

<file path=xl/sharedStrings.xml><?xml version="1.0" encoding="utf-8"?>
<sst xmlns="http://schemas.openxmlformats.org/spreadsheetml/2006/main" count="258" uniqueCount="95">
  <si>
    <t>Nom de la personne de contact :</t>
  </si>
  <si>
    <t>Adresse Email de cette personne :</t>
  </si>
  <si>
    <t>Numéro de téléphone de cette personne :</t>
  </si>
  <si>
    <t>Coordonnées de la personne de contact</t>
  </si>
  <si>
    <t>AIEG</t>
  </si>
  <si>
    <t>AIESH</t>
  </si>
  <si>
    <t>ELIA</t>
  </si>
  <si>
    <t>ALE</t>
  </si>
  <si>
    <t>GASELWEST</t>
  </si>
  <si>
    <t>IDEG</t>
  </si>
  <si>
    <t>IEH</t>
  </si>
  <si>
    <t>INTEREST</t>
  </si>
  <si>
    <t>INTERLUX</t>
  </si>
  <si>
    <t>INTERMOSANE 1</t>
  </si>
  <si>
    <t>INTERMOSANE 2</t>
  </si>
  <si>
    <t>PBE</t>
  </si>
  <si>
    <t>SEDILEC</t>
  </si>
  <si>
    <t>SIMOGEL</t>
  </si>
  <si>
    <t>WAVRE</t>
  </si>
  <si>
    <t>-------------</t>
  </si>
  <si>
    <t>Evolution des fournitures en Région wallonne</t>
  </si>
  <si>
    <t>TOTAL</t>
  </si>
  <si>
    <t>retard pro BT</t>
  </si>
  <si>
    <t>remarques</t>
  </si>
  <si>
    <t>Nombre de clients (codes EAN) alimentés</t>
  </si>
  <si>
    <t>FOURNISSEUR concerné :</t>
  </si>
  <si>
    <t>Gaselwest</t>
  </si>
  <si>
    <t>n.a.</t>
  </si>
  <si>
    <t>TRIMESTRE 1</t>
  </si>
  <si>
    <t>TRIMESTRE 2</t>
  </si>
  <si>
    <t>TRIMESTRE 3</t>
  </si>
  <si>
    <t>TRIMESTRE 4</t>
  </si>
  <si>
    <t>Clients AMR</t>
  </si>
  <si>
    <t>ANNEE</t>
  </si>
  <si>
    <t>Fournitures effectuées en qualité de fournisseur désigné (= SANS contrat signé)</t>
  </si>
  <si>
    <t>Fournitures effectuées en qualité de fournisseur AVEC contrat signé</t>
  </si>
  <si>
    <t>Quantité d'énergie (GWh) livrée</t>
  </si>
  <si>
    <t>Date de rédaction du formulaire pour le trimestre concerné :</t>
  </si>
  <si>
    <t>Trimestre 1</t>
  </si>
  <si>
    <t>Trimestre 2</t>
  </si>
  <si>
    <t>Trimestre 3</t>
  </si>
  <si>
    <t>Trimestre 4</t>
  </si>
  <si>
    <t>Échéance pour l'envoi à la CWaPE des données complétées :</t>
  </si>
  <si>
    <t>Réseau FLUXYS</t>
  </si>
  <si>
    <t>Clients SLP</t>
  </si>
  <si>
    <t>S32</t>
  </si>
  <si>
    <t>S31</t>
  </si>
  <si>
    <t>S41</t>
  </si>
  <si>
    <r>
      <t xml:space="preserve">* Signification des catégories de clients : AMR : Automatic meter reading - S32 : prof </t>
    </r>
    <r>
      <rPr>
        <sz val="16"/>
        <rFont val="Arial"/>
        <family val="2"/>
      </rPr>
      <t>≥</t>
    </r>
    <r>
      <rPr>
        <i/>
        <sz val="16"/>
        <rFont val="Trebuchet MS"/>
        <family val="2"/>
      </rPr>
      <t xml:space="preserve"> 150 MWh/an - S31 : prof &lt; 150 MWh/an - S41 : résidentiel</t>
    </r>
  </si>
  <si>
    <r>
      <t>Le nombre de clients (codes EAN)</t>
    </r>
    <r>
      <rPr>
        <sz val="16"/>
        <rFont val="Trebuchet MS"/>
        <family val="2"/>
      </rPr>
      <t xml:space="preserve"> raccordés sur le réseau du GRD concerné qui, </t>
    </r>
    <r>
      <rPr>
        <u/>
        <sz val="16"/>
        <rFont val="Trebuchet MS"/>
        <family val="2"/>
      </rPr>
      <t>le premier jour du dernier mois du trimestre (cfr. "snapshot")</t>
    </r>
    <r>
      <rPr>
        <sz val="16"/>
        <rFont val="Trebuchet MS"/>
        <family val="2"/>
      </rPr>
      <t>, sont alimentés par vos soins, sans contrat signé, et ce, même en l'absence d'énergie prélevée pour ces points au cours du trimestre.</t>
    </r>
  </si>
  <si>
    <r>
      <t>La quantité d'énergie (GWh)</t>
    </r>
    <r>
      <rPr>
        <sz val="16"/>
        <rFont val="Trebuchet MS"/>
        <family val="2"/>
      </rPr>
      <t xml:space="preserve"> </t>
    </r>
    <r>
      <rPr>
        <b/>
        <u/>
        <sz val="16"/>
        <rFont val="Trebuchet MS"/>
        <family val="2"/>
      </rPr>
      <t>allouée</t>
    </r>
    <r>
      <rPr>
        <sz val="16"/>
        <rFont val="Trebuchet MS"/>
        <family val="2"/>
      </rPr>
      <t xml:space="preserve"> par le GRD, </t>
    </r>
    <r>
      <rPr>
        <u/>
        <sz val="16"/>
        <rFont val="Trebuchet MS"/>
        <family val="2"/>
      </rPr>
      <t>pour tout le trimestre, suivant allocation validée</t>
    </r>
  </si>
  <si>
    <t>Compléter par catégorie de client (AMR et SLP)* et par GRD :</t>
  </si>
  <si>
    <r>
      <t xml:space="preserve">TOTAL WALLONIE 
</t>
    </r>
    <r>
      <rPr>
        <b/>
        <sz val="14"/>
        <rFont val="Trebuchet MS"/>
        <family val="2"/>
      </rPr>
      <t>(GRD + Fluxys)</t>
    </r>
  </si>
  <si>
    <t>Switches GRD</t>
  </si>
  <si>
    <r>
      <t xml:space="preserve">TOTAL GRD
</t>
    </r>
    <r>
      <rPr>
        <b/>
        <sz val="12"/>
        <rFont val="Trebuchet MS"/>
        <family val="2"/>
      </rPr>
      <t>(clients actifs)</t>
    </r>
  </si>
  <si>
    <r>
      <t xml:space="preserve">TOTAL GRD
</t>
    </r>
    <r>
      <rPr>
        <b/>
        <sz val="12"/>
        <rFont val="Trebuchet MS"/>
        <family val="2"/>
      </rPr>
      <t>(actifs+passifs)</t>
    </r>
  </si>
  <si>
    <t>Compléter par catégorie de client, pour l'ensemble des GRD, le nombre de switches :</t>
  </si>
  <si>
    <r>
      <t>Le nombre de clients perdus</t>
    </r>
    <r>
      <rPr>
        <sz val="16"/>
        <rFont val="Trebuchet MS"/>
        <family val="2"/>
      </rPr>
      <t xml:space="preserve"> = nombre de confirmations de fin de fourniture enregistrées pendant le trimestre</t>
    </r>
  </si>
  <si>
    <t>Nombre de clients gagnés</t>
  </si>
  <si>
    <t>Nombre de clients perdus</t>
  </si>
  <si>
    <r>
      <t xml:space="preserve">Le nombre de clients gagnés </t>
    </r>
    <r>
      <rPr>
        <sz val="16"/>
        <rFont val="Trebuchet MS"/>
        <family val="2"/>
      </rPr>
      <t>= nombre de confirmations de début de fourniture à un nouveau client enregistrées pendant le trimestre</t>
    </r>
  </si>
  <si>
    <t>EDF Luminus</t>
  </si>
  <si>
    <t>Tecteo 
(Verviers)</t>
  </si>
  <si>
    <r>
      <t xml:space="preserve">Tecteo 
</t>
    </r>
    <r>
      <rPr>
        <b/>
        <sz val="10"/>
        <rFont val="Trebuchet MS"/>
        <family val="2"/>
      </rPr>
      <t>(RESA GAZ)</t>
    </r>
  </si>
  <si>
    <t>Compléter par catégorie de client (AMR et SLP)* et par GRD / Fluxys:</t>
  </si>
  <si>
    <r>
      <t>Le nombre de clients (codes EAN)</t>
    </r>
    <r>
      <rPr>
        <sz val="16"/>
        <rFont val="Trebuchet MS"/>
        <family val="2"/>
      </rPr>
      <t xml:space="preserve"> raccordés sur le réseau du GRD concerné qui, </t>
    </r>
    <r>
      <rPr>
        <u/>
        <sz val="16"/>
        <rFont val="Trebuchet MS"/>
        <family val="2"/>
      </rPr>
      <t>le premier jour du dernier mois du trimestre (cfr. "snapshot")</t>
    </r>
    <r>
      <rPr>
        <sz val="16"/>
        <rFont val="Trebuchet MS"/>
        <family val="2"/>
      </rPr>
      <t>, sont alimentés par vos soins, avec contrat signé, et ce, même en l'absence d'énergie prélevée pour ces points au cours du trimestre.</t>
    </r>
  </si>
  <si>
    <t>Ores Namur</t>
  </si>
  <si>
    <t>Ores Hainaut</t>
  </si>
  <si>
    <t>Ores Mouscron</t>
  </si>
  <si>
    <t>Ores 
Brab. W</t>
  </si>
  <si>
    <t>Ores 
Luxemb.</t>
  </si>
  <si>
    <t>Clients industriels</t>
  </si>
  <si>
    <t>Centrales électriques</t>
  </si>
  <si>
    <t>TOTAL Fluxys</t>
  </si>
  <si>
    <r>
      <rPr>
        <b/>
        <sz val="18"/>
        <rFont val="Calibri"/>
        <family val="2"/>
      </rPr>
      <t>#</t>
    </r>
    <r>
      <rPr>
        <b/>
        <sz val="18"/>
        <rFont val="Trebuchet MS"/>
        <family val="2"/>
      </rPr>
      <t xml:space="preserve"> </t>
    </r>
    <r>
      <rPr>
        <sz val="14"/>
        <rFont val="Trebuchet MS"/>
        <family val="2"/>
      </rPr>
      <t>Clients industriels</t>
    </r>
  </si>
  <si>
    <r>
      <rPr>
        <b/>
        <sz val="18"/>
        <rFont val="Calibri"/>
        <family val="2"/>
      </rPr>
      <t>#</t>
    </r>
    <r>
      <rPr>
        <b/>
        <sz val="14"/>
        <rFont val="Calibri"/>
        <family val="2"/>
      </rPr>
      <t xml:space="preserve"> </t>
    </r>
    <r>
      <rPr>
        <sz val="14"/>
        <rFont val="Trebuchet MS"/>
        <family val="2"/>
      </rPr>
      <t>Centrales électriques</t>
    </r>
  </si>
  <si>
    <t>Compléter par catégorie de client (AMR et SLP)* et type de client pour Fluxys:</t>
  </si>
  <si>
    <t>Nombre de clients (points d'accès) alimentés</t>
  </si>
  <si>
    <t>Nombre de clients (points d'accès)) alimentés</t>
  </si>
  <si>
    <t>Attention : tableau à compléter UNIQUEMENT par EDF Luminus et Electrabel Customer Solutions (Electrabel sa à partir de T2) en tant que fournisseurs désignés pour les clients passifs</t>
  </si>
  <si>
    <t>Electrabel Customer Solutions / Electrabel sa (à partir de T2)</t>
  </si>
  <si>
    <t>Marché du gaz en région wallonne : répartition des livraisons 2017 - clients actifs</t>
  </si>
  <si>
    <t xml:space="preserve">Tecteo </t>
  </si>
  <si>
    <t>ORES Namur</t>
  </si>
  <si>
    <t>ORES Hainaut</t>
  </si>
  <si>
    <t>ORES Luxembourg</t>
  </si>
  <si>
    <t>ORES Brabant W</t>
  </si>
  <si>
    <t>ORES Mouscron</t>
  </si>
  <si>
    <t>Marché du gaz en région wallonne : répartition des livraisons 2017 - clients passifs</t>
  </si>
  <si>
    <t>31 mai 2017</t>
  </si>
  <si>
    <t>31 août 2017</t>
  </si>
  <si>
    <t>30 novembre 2017</t>
  </si>
  <si>
    <t>28 février 2018</t>
  </si>
  <si>
    <t>Ce formulaire est à rentrer pour le 31 mai 2017 (données du 1er trimestre 2017) et ensuite, trimestriellement au plus tard aux échéances mentionnées ci-dessous, avec les renseignements les plus précis en votre possession. Des rectifications seront toujours possibles, à votre initiative dans le courant du trimestre ou lors des envois suivants.</t>
  </si>
  <si>
    <t>MARCHE DU GAZ - questionnaire fournisseur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</si>
</sst>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C]dd\-mmm\-yy;@"/>
    <numFmt numFmtId="165" formatCode="#,##0.000"/>
  </numFmts>
  <fonts count="28" x14ac:knownFonts="1">
    <font>
      <sz val="10"/>
      <name val="Trebuchet MS"/>
    </font>
    <font>
      <sz val="10"/>
      <name val="Trebuchet MS"/>
      <family val="2"/>
    </font>
    <font>
      <sz val="8"/>
      <name val="Trebuchet MS"/>
      <family val="2"/>
    </font>
    <font>
      <sz val="16"/>
      <name val="Trebuchet MS"/>
      <family val="2"/>
    </font>
    <font>
      <sz val="10"/>
      <color indexed="9"/>
      <name val="Trebuchet MS"/>
      <family val="2"/>
    </font>
    <font>
      <b/>
      <u/>
      <sz val="16"/>
      <name val="Trebuchet MS"/>
      <family val="2"/>
    </font>
    <font>
      <sz val="16"/>
      <name val="Trebuchet MS"/>
      <family val="2"/>
    </font>
    <font>
      <b/>
      <sz val="12"/>
      <name val="Trebuchet MS"/>
      <family val="2"/>
    </font>
    <font>
      <b/>
      <u/>
      <sz val="12"/>
      <name val="Trebuchet MS"/>
      <family val="2"/>
    </font>
    <font>
      <sz val="12"/>
      <name val="Trebuchet MS"/>
      <family val="2"/>
    </font>
    <font>
      <b/>
      <u/>
      <sz val="20"/>
      <name val="Trebuchet MS"/>
      <family val="2"/>
    </font>
    <font>
      <b/>
      <u/>
      <sz val="26"/>
      <name val="Trebuchet MS"/>
      <family val="2"/>
    </font>
    <font>
      <b/>
      <sz val="20"/>
      <name val="Trebuchet MS"/>
      <family val="2"/>
    </font>
    <font>
      <b/>
      <u/>
      <sz val="14"/>
      <name val="Trebuchet MS"/>
      <family val="2"/>
    </font>
    <font>
      <b/>
      <sz val="16"/>
      <name val="Trebuchet MS"/>
      <family val="2"/>
    </font>
    <font>
      <b/>
      <sz val="22"/>
      <name val="Trebuchet MS"/>
      <family val="2"/>
    </font>
    <font>
      <b/>
      <sz val="16"/>
      <color indexed="17"/>
      <name val="Trebuchet MS"/>
      <family val="2"/>
    </font>
    <font>
      <b/>
      <sz val="14"/>
      <name val="Trebuchet MS"/>
      <family val="2"/>
    </font>
    <font>
      <i/>
      <sz val="11"/>
      <name val="Trebuchet MS"/>
      <family val="2"/>
    </font>
    <font>
      <u/>
      <sz val="16"/>
      <name val="Trebuchet MS"/>
      <family val="2"/>
    </font>
    <font>
      <i/>
      <sz val="16"/>
      <name val="Trebuchet MS"/>
      <family val="2"/>
    </font>
    <font>
      <sz val="16"/>
      <name val="Arial"/>
      <family val="2"/>
    </font>
    <font>
      <sz val="14"/>
      <name val="Trebuchet MS"/>
      <family val="2"/>
    </font>
    <font>
      <b/>
      <sz val="10"/>
      <name val="Trebuchet MS"/>
      <family val="2"/>
    </font>
    <font>
      <b/>
      <i/>
      <sz val="22"/>
      <color indexed="10"/>
      <name val="Trebuchet MS"/>
      <family val="2"/>
    </font>
    <font>
      <b/>
      <sz val="18"/>
      <name val="Calibri"/>
      <family val="2"/>
    </font>
    <font>
      <b/>
      <sz val="18"/>
      <name val="Trebuchet MS"/>
      <family val="2"/>
    </font>
    <font>
      <b/>
      <sz val="1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0"/>
      </patternFill>
    </fill>
    <fill>
      <patternFill patternType="lightGray"/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Fill="1" applyProtection="1"/>
    <xf numFmtId="0" fontId="3" fillId="0" borderId="1" xfId="0" applyFont="1" applyBorder="1"/>
    <xf numFmtId="0" fontId="0" fillId="0" borderId="0" xfId="0" quotePrefix="1"/>
    <xf numFmtId="0" fontId="5" fillId="0" borderId="0" xfId="0" applyFont="1" applyProtection="1"/>
    <xf numFmtId="0" fontId="6" fillId="0" borderId="0" xfId="0" applyFont="1" applyProtection="1"/>
    <xf numFmtId="0" fontId="4" fillId="0" borderId="0" xfId="0" applyFont="1" applyProtection="1"/>
    <xf numFmtId="0" fontId="1" fillId="0" borderId="0" xfId="0" applyFont="1" applyAlignment="1" applyProtection="1">
      <alignment vertical="center"/>
    </xf>
    <xf numFmtId="1" fontId="4" fillId="0" borderId="0" xfId="0" applyNumberFormat="1" applyFont="1" applyFill="1" applyAlignment="1" applyProtection="1">
      <alignment vertical="center"/>
    </xf>
    <xf numFmtId="0" fontId="9" fillId="0" borderId="0" xfId="0" applyFont="1" applyProtection="1"/>
    <xf numFmtId="0" fontId="10" fillId="0" borderId="0" xfId="0" applyFont="1" applyAlignment="1" applyProtection="1"/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11" fillId="0" borderId="0" xfId="0" applyFont="1" applyAlignment="1" applyProtection="1"/>
    <xf numFmtId="3" fontId="0" fillId="0" borderId="0" xfId="0" applyNumberFormat="1"/>
    <xf numFmtId="0" fontId="0" fillId="2" borderId="0" xfId="0" applyFill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/>
    </xf>
    <xf numFmtId="17" fontId="7" fillId="3" borderId="2" xfId="0" applyNumberFormat="1" applyFont="1" applyFill="1" applyBorder="1" applyAlignment="1" applyProtection="1">
      <alignment horizontal="center" vertical="center"/>
    </xf>
    <xf numFmtId="17" fontId="7" fillId="3" borderId="3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 vertical="top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17" fontId="7" fillId="3" borderId="1" xfId="0" quotePrefix="1" applyNumberFormat="1" applyFont="1" applyFill="1" applyBorder="1" applyAlignment="1" applyProtection="1">
      <alignment horizontal="center" vertical="center" wrapText="1"/>
    </xf>
    <xf numFmtId="17" fontId="7" fillId="3" borderId="6" xfId="0" quotePrefix="1" applyNumberFormat="1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17" fontId="7" fillId="3" borderId="9" xfId="0" applyNumberFormat="1" applyFont="1" applyFill="1" applyBorder="1" applyAlignment="1" applyProtection="1">
      <alignment horizontal="center" vertical="center"/>
    </xf>
    <xf numFmtId="17" fontId="7" fillId="3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17" fontId="14" fillId="3" borderId="11" xfId="0" applyNumberFormat="1" applyFont="1" applyFill="1" applyBorder="1" applyAlignment="1" applyProtection="1">
      <alignment horizontal="center" vertical="center"/>
    </xf>
    <xf numFmtId="17" fontId="14" fillId="3" borderId="12" xfId="0" applyNumberFormat="1" applyFont="1" applyFill="1" applyBorder="1" applyAlignment="1" applyProtection="1">
      <alignment horizontal="center" vertical="center"/>
    </xf>
    <xf numFmtId="17" fontId="14" fillId="3" borderId="13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2" fillId="4" borderId="14" xfId="0" applyFont="1" applyFill="1" applyBorder="1" applyAlignment="1" applyProtection="1">
      <alignment horizontal="left" vertical="center" wrapText="1"/>
    </xf>
    <xf numFmtId="0" fontId="22" fillId="4" borderId="15" xfId="0" applyFont="1" applyFill="1" applyBorder="1" applyAlignment="1" applyProtection="1">
      <alignment horizontal="left" vertical="center" wrapText="1"/>
    </xf>
    <xf numFmtId="0" fontId="22" fillId="4" borderId="16" xfId="0" applyFont="1" applyFill="1" applyBorder="1" applyAlignment="1" applyProtection="1">
      <alignment horizontal="left" vertical="center" wrapText="1"/>
    </xf>
    <xf numFmtId="0" fontId="22" fillId="6" borderId="14" xfId="0" applyFont="1" applyFill="1" applyBorder="1" applyAlignment="1" applyProtection="1">
      <alignment horizontal="left" vertical="center" wrapText="1"/>
    </xf>
    <xf numFmtId="0" fontId="22" fillId="6" borderId="18" xfId="0" applyFont="1" applyFill="1" applyBorder="1" applyAlignment="1" applyProtection="1">
      <alignment vertical="center" wrapText="1"/>
    </xf>
    <xf numFmtId="0" fontId="22" fillId="7" borderId="17" xfId="0" applyFont="1" applyFill="1" applyBorder="1" applyAlignment="1" applyProtection="1">
      <alignment vertical="center" wrapText="1"/>
    </xf>
    <xf numFmtId="0" fontId="22" fillId="7" borderId="16" xfId="0" applyFont="1" applyFill="1" applyBorder="1" applyAlignment="1" applyProtection="1">
      <alignment horizontal="left" vertical="center" wrapText="1"/>
    </xf>
    <xf numFmtId="0" fontId="22" fillId="7" borderId="19" xfId="0" applyFont="1" applyFill="1" applyBorder="1" applyAlignment="1" applyProtection="1">
      <alignment vertical="center" wrapText="1"/>
    </xf>
    <xf numFmtId="0" fontId="22" fillId="0" borderId="0" xfId="0" applyFont="1" applyProtection="1"/>
    <xf numFmtId="0" fontId="22" fillId="7" borderId="20" xfId="0" applyFont="1" applyFill="1" applyBorder="1" applyAlignment="1" applyProtection="1">
      <alignment horizontal="left" vertical="center" wrapText="1"/>
    </xf>
    <xf numFmtId="0" fontId="22" fillId="7" borderId="15" xfId="0" applyFont="1" applyFill="1" applyBorder="1" applyAlignment="1" applyProtection="1">
      <alignment horizontal="left" vertical="center" wrapText="1"/>
    </xf>
    <xf numFmtId="17" fontId="7" fillId="3" borderId="21" xfId="0" applyNumberFormat="1" applyFont="1" applyFill="1" applyBorder="1" applyAlignment="1" applyProtection="1">
      <alignment horizontal="center" vertical="center"/>
    </xf>
    <xf numFmtId="17" fontId="7" fillId="3" borderId="22" xfId="0" applyNumberFormat="1" applyFont="1" applyFill="1" applyBorder="1" applyAlignment="1" applyProtection="1">
      <alignment horizontal="center" vertical="center"/>
    </xf>
    <xf numFmtId="17" fontId="7" fillId="3" borderId="23" xfId="0" applyNumberFormat="1" applyFont="1" applyFill="1" applyBorder="1" applyAlignment="1" applyProtection="1">
      <alignment horizontal="center" vertical="center"/>
    </xf>
    <xf numFmtId="3" fontId="22" fillId="7" borderId="24" xfId="0" applyNumberFormat="1" applyFont="1" applyFill="1" applyBorder="1" applyAlignment="1" applyProtection="1">
      <alignment horizontal="center" vertical="center" wrapText="1"/>
    </xf>
    <xf numFmtId="165" fontId="22" fillId="7" borderId="25" xfId="0" applyNumberFormat="1" applyFont="1" applyFill="1" applyBorder="1" applyAlignment="1" applyProtection="1">
      <alignment horizontal="center" vertical="center" shrinkToFit="1"/>
    </xf>
    <xf numFmtId="3" fontId="22" fillId="7" borderId="26" xfId="0" applyNumberFormat="1" applyFont="1" applyFill="1" applyBorder="1" applyAlignment="1" applyProtection="1">
      <alignment horizontal="center" vertical="center" shrinkToFit="1"/>
    </xf>
    <xf numFmtId="165" fontId="22" fillId="7" borderId="27" xfId="0" applyNumberFormat="1" applyFont="1" applyFill="1" applyBorder="1" applyAlignment="1" applyProtection="1">
      <alignment horizontal="center" vertical="center" shrinkToFit="1"/>
    </xf>
    <xf numFmtId="165" fontId="22" fillId="7" borderId="28" xfId="0" applyNumberFormat="1" applyFont="1" applyFill="1" applyBorder="1" applyAlignment="1" applyProtection="1">
      <alignment horizontal="center" vertical="center" shrinkToFit="1"/>
    </xf>
    <xf numFmtId="165" fontId="22" fillId="7" borderId="29" xfId="0" applyNumberFormat="1" applyFont="1" applyFill="1" applyBorder="1" applyAlignment="1" applyProtection="1">
      <alignment horizontal="center" vertical="center" shrinkToFit="1"/>
    </xf>
    <xf numFmtId="165" fontId="22" fillId="7" borderId="30" xfId="0" applyNumberFormat="1" applyFont="1" applyFill="1" applyBorder="1" applyAlignment="1" applyProtection="1">
      <alignment horizontal="center" vertical="center" shrinkToFit="1"/>
    </xf>
    <xf numFmtId="3" fontId="22" fillId="7" borderId="31" xfId="0" applyNumberFormat="1" applyFont="1" applyFill="1" applyBorder="1" applyAlignment="1" applyProtection="1">
      <alignment horizontal="center" vertical="center" shrinkToFit="1"/>
    </xf>
    <xf numFmtId="3" fontId="22" fillId="7" borderId="32" xfId="0" applyNumberFormat="1" applyFont="1" applyFill="1" applyBorder="1" applyAlignment="1" applyProtection="1">
      <alignment horizontal="center" vertical="center" shrinkToFit="1"/>
    </xf>
    <xf numFmtId="3" fontId="22" fillId="7" borderId="33" xfId="0" applyNumberFormat="1" applyFont="1" applyFill="1" applyBorder="1" applyAlignment="1" applyProtection="1">
      <alignment horizontal="center" vertical="center" shrinkToFit="1"/>
    </xf>
    <xf numFmtId="3" fontId="22" fillId="7" borderId="34" xfId="0" applyNumberFormat="1" applyFont="1" applyFill="1" applyBorder="1" applyAlignment="1" applyProtection="1">
      <alignment horizontal="center" vertical="center" shrinkToFit="1"/>
    </xf>
    <xf numFmtId="165" fontId="22" fillId="4" borderId="10" xfId="0" applyNumberFormat="1" applyFont="1" applyFill="1" applyBorder="1" applyAlignment="1" applyProtection="1">
      <alignment horizontal="center" vertical="center" shrinkToFit="1"/>
    </xf>
    <xf numFmtId="165" fontId="22" fillId="4" borderId="36" xfId="0" applyNumberFormat="1" applyFont="1" applyFill="1" applyBorder="1" applyAlignment="1" applyProtection="1">
      <alignment horizontal="center" vertical="center" shrinkToFit="1"/>
    </xf>
    <xf numFmtId="165" fontId="22" fillId="4" borderId="37" xfId="0" applyNumberFormat="1" applyFont="1" applyFill="1" applyBorder="1" applyAlignment="1" applyProtection="1">
      <alignment horizontal="center" vertical="center" shrinkToFit="1"/>
    </xf>
    <xf numFmtId="3" fontId="22" fillId="0" borderId="38" xfId="0" applyNumberFormat="1" applyFont="1" applyBorder="1" applyAlignment="1" applyProtection="1">
      <alignment horizontal="center" vertical="center" wrapText="1"/>
      <protection locked="0"/>
    </xf>
    <xf numFmtId="165" fontId="22" fillId="0" borderId="39" xfId="0" applyNumberFormat="1" applyFont="1" applyBorder="1" applyAlignment="1" applyProtection="1">
      <alignment horizontal="center" vertical="center" shrinkToFit="1"/>
      <protection locked="0"/>
    </xf>
    <xf numFmtId="3" fontId="22" fillId="0" borderId="38" xfId="0" applyNumberFormat="1" applyFont="1" applyBorder="1" applyAlignment="1" applyProtection="1">
      <alignment horizontal="center" vertical="center" shrinkToFit="1"/>
      <protection locked="0"/>
    </xf>
    <xf numFmtId="165" fontId="22" fillId="0" borderId="40" xfId="0" applyNumberFormat="1" applyFont="1" applyBorder="1" applyAlignment="1" applyProtection="1">
      <alignment horizontal="center" vertical="center" shrinkToFit="1"/>
      <protection locked="0"/>
    </xf>
    <xf numFmtId="3" fontId="22" fillId="7" borderId="41" xfId="0" applyNumberFormat="1" applyFont="1" applyFill="1" applyBorder="1" applyAlignment="1" applyProtection="1">
      <alignment horizontal="center" vertical="center" shrinkToFit="1"/>
    </xf>
    <xf numFmtId="3" fontId="22" fillId="7" borderId="42" xfId="0" applyNumberFormat="1" applyFont="1" applyFill="1" applyBorder="1" applyAlignment="1" applyProtection="1">
      <alignment horizontal="center" vertical="center" shrinkToFit="1"/>
    </xf>
    <xf numFmtId="3" fontId="22" fillId="7" borderId="43" xfId="0" applyNumberFormat="1" applyFont="1" applyFill="1" applyBorder="1" applyAlignment="1" applyProtection="1">
      <alignment horizontal="center" vertical="center" shrinkToFit="1"/>
    </xf>
    <xf numFmtId="3" fontId="22" fillId="7" borderId="44" xfId="0" applyNumberFormat="1" applyFont="1" applyFill="1" applyBorder="1" applyAlignment="1" applyProtection="1">
      <alignment horizontal="center" vertical="center" shrinkToFit="1"/>
    </xf>
    <xf numFmtId="3" fontId="22" fillId="7" borderId="45" xfId="0" applyNumberFormat="1" applyFont="1" applyFill="1" applyBorder="1" applyAlignment="1" applyProtection="1">
      <alignment horizontal="center" vertical="center" shrinkToFit="1"/>
    </xf>
    <xf numFmtId="3" fontId="22" fillId="7" borderId="4" xfId="0" applyNumberFormat="1" applyFont="1" applyFill="1" applyBorder="1" applyAlignment="1" applyProtection="1">
      <alignment horizontal="center" vertical="center" shrinkToFit="1"/>
    </xf>
    <xf numFmtId="3" fontId="22" fillId="7" borderId="5" xfId="0" applyNumberFormat="1" applyFont="1" applyFill="1" applyBorder="1" applyAlignment="1" applyProtection="1">
      <alignment horizontal="center" vertical="center" shrinkToFit="1"/>
    </xf>
    <xf numFmtId="3" fontId="22" fillId="7" borderId="2" xfId="0" applyNumberFormat="1" applyFont="1" applyFill="1" applyBorder="1" applyAlignment="1" applyProtection="1">
      <alignment horizontal="center" vertical="center" shrinkToFit="1"/>
    </xf>
    <xf numFmtId="3" fontId="22" fillId="7" borderId="46" xfId="0" applyNumberFormat="1" applyFont="1" applyFill="1" applyBorder="1" applyAlignment="1" applyProtection="1">
      <alignment horizontal="center" vertical="center" shrinkToFit="1"/>
    </xf>
    <xf numFmtId="3" fontId="22" fillId="7" borderId="47" xfId="0" applyNumberFormat="1" applyFont="1" applyFill="1" applyBorder="1" applyAlignment="1" applyProtection="1">
      <alignment horizontal="center" vertical="center" shrinkToFit="1"/>
    </xf>
    <xf numFmtId="3" fontId="22" fillId="7" borderId="48" xfId="0" applyNumberFormat="1" applyFont="1" applyFill="1" applyBorder="1" applyAlignment="1" applyProtection="1">
      <alignment horizontal="center" vertical="center" shrinkToFit="1"/>
    </xf>
    <xf numFmtId="3" fontId="22" fillId="7" borderId="49" xfId="0" applyNumberFormat="1" applyFont="1" applyFill="1" applyBorder="1" applyAlignment="1" applyProtection="1">
      <alignment horizontal="center" vertical="center" shrinkToFit="1"/>
    </xf>
    <xf numFmtId="3" fontId="22" fillId="7" borderId="50" xfId="0" applyNumberFormat="1" applyFont="1" applyFill="1" applyBorder="1" applyAlignment="1" applyProtection="1">
      <alignment horizontal="center" vertical="center" shrinkToFit="1"/>
    </xf>
    <xf numFmtId="165" fontId="22" fillId="7" borderId="51" xfId="0" applyNumberFormat="1" applyFont="1" applyFill="1" applyBorder="1" applyAlignment="1" applyProtection="1">
      <alignment horizontal="center" vertical="center" shrinkToFit="1"/>
    </xf>
    <xf numFmtId="165" fontId="22" fillId="7" borderId="52" xfId="0" applyNumberFormat="1" applyFont="1" applyFill="1" applyBorder="1" applyAlignment="1" applyProtection="1">
      <alignment horizontal="center" vertical="center" shrinkToFit="1"/>
    </xf>
    <xf numFmtId="165" fontId="22" fillId="7" borderId="53" xfId="0" applyNumberFormat="1" applyFont="1" applyFill="1" applyBorder="1" applyAlignment="1" applyProtection="1">
      <alignment horizontal="center" vertical="center" shrinkToFit="1"/>
    </xf>
    <xf numFmtId="165" fontId="22" fillId="7" borderId="54" xfId="0" applyNumberFormat="1" applyFont="1" applyFill="1" applyBorder="1" applyAlignment="1" applyProtection="1">
      <alignment horizontal="center" vertical="center" shrinkToFit="1"/>
    </xf>
    <xf numFmtId="165" fontId="22" fillId="7" borderId="7" xfId="0" applyNumberFormat="1" applyFont="1" applyFill="1" applyBorder="1" applyAlignment="1" applyProtection="1">
      <alignment horizontal="center" vertical="center" shrinkToFit="1"/>
    </xf>
    <xf numFmtId="165" fontId="22" fillId="7" borderId="8" xfId="0" applyNumberFormat="1" applyFont="1" applyFill="1" applyBorder="1" applyAlignment="1" applyProtection="1">
      <alignment horizontal="center" vertical="center" shrinkToFit="1"/>
    </xf>
    <xf numFmtId="165" fontId="22" fillId="7" borderId="55" xfId="0" applyNumberFormat="1" applyFont="1" applyFill="1" applyBorder="1" applyAlignment="1" applyProtection="1">
      <alignment horizontal="center" vertical="center" shrinkToFit="1"/>
    </xf>
    <xf numFmtId="165" fontId="22" fillId="7" borderId="56" xfId="0" applyNumberFormat="1" applyFont="1" applyFill="1" applyBorder="1" applyAlignment="1" applyProtection="1">
      <alignment horizontal="center" vertical="center" shrinkToFit="1"/>
    </xf>
    <xf numFmtId="3" fontId="22" fillId="7" borderId="57" xfId="0" applyNumberFormat="1" applyFont="1" applyFill="1" applyBorder="1" applyAlignment="1" applyProtection="1">
      <alignment horizontal="center" vertical="center" shrinkToFit="1"/>
    </xf>
    <xf numFmtId="3" fontId="22" fillId="0" borderId="58" xfId="0" applyNumberFormat="1" applyFont="1" applyBorder="1" applyAlignment="1" applyProtection="1">
      <alignment horizontal="center" vertical="center" shrinkToFit="1"/>
      <protection locked="0"/>
    </xf>
    <xf numFmtId="3" fontId="22" fillId="0" borderId="59" xfId="0" applyNumberFormat="1" applyFont="1" applyBorder="1" applyAlignment="1" applyProtection="1">
      <alignment horizontal="center" vertical="center" shrinkToFit="1"/>
      <protection locked="0"/>
    </xf>
    <xf numFmtId="165" fontId="22" fillId="0" borderId="54" xfId="0" applyNumberFormat="1" applyFont="1" applyBorder="1" applyAlignment="1" applyProtection="1">
      <alignment horizontal="center" vertical="center" shrinkToFit="1"/>
      <protection locked="0"/>
    </xf>
    <xf numFmtId="3" fontId="22" fillId="0" borderId="61" xfId="0" applyNumberFormat="1" applyFont="1" applyFill="1" applyBorder="1" applyAlignment="1" applyProtection="1">
      <alignment horizontal="center" vertical="center" shrinkToFit="1"/>
      <protection locked="0"/>
    </xf>
    <xf numFmtId="3" fontId="22" fillId="0" borderId="62" xfId="0" applyNumberFormat="1" applyFont="1" applyFill="1" applyBorder="1" applyAlignment="1" applyProtection="1">
      <alignment horizontal="center" vertical="center" shrinkToFit="1"/>
      <protection locked="0"/>
    </xf>
    <xf numFmtId="3" fontId="22" fillId="0" borderId="63" xfId="0" applyNumberFormat="1" applyFont="1" applyFill="1" applyBorder="1" applyAlignment="1" applyProtection="1">
      <alignment horizontal="center" vertical="center" shrinkToFit="1"/>
      <protection locked="0"/>
    </xf>
    <xf numFmtId="3" fontId="22" fillId="0" borderId="64" xfId="0" applyNumberFormat="1" applyFont="1" applyFill="1" applyBorder="1" applyAlignment="1" applyProtection="1">
      <alignment horizontal="center" vertical="center" shrinkToFit="1"/>
      <protection locked="0"/>
    </xf>
    <xf numFmtId="3" fontId="22" fillId="0" borderId="65" xfId="0" applyNumberFormat="1" applyFont="1" applyFill="1" applyBorder="1" applyAlignment="1" applyProtection="1">
      <alignment horizontal="center" vertical="center" shrinkToFit="1"/>
      <protection locked="0"/>
    </xf>
    <xf numFmtId="3" fontId="22" fillId="7" borderId="66" xfId="0" applyNumberFormat="1" applyFont="1" applyFill="1" applyBorder="1" applyAlignment="1" applyProtection="1">
      <alignment horizontal="center" vertical="center" shrinkToFit="1"/>
    </xf>
    <xf numFmtId="3" fontId="22" fillId="7" borderId="67" xfId="0" applyNumberFormat="1" applyFont="1" applyFill="1" applyBorder="1" applyAlignment="1" applyProtection="1">
      <alignment horizontal="center" vertical="center" shrinkToFit="1"/>
    </xf>
    <xf numFmtId="3" fontId="22" fillId="7" borderId="68" xfId="0" applyNumberFormat="1" applyFont="1" applyFill="1" applyBorder="1" applyAlignment="1" applyProtection="1">
      <alignment horizontal="center" vertical="center" shrinkToFit="1"/>
    </xf>
    <xf numFmtId="3" fontId="22" fillId="7" borderId="69" xfId="0" applyNumberFormat="1" applyFont="1" applyFill="1" applyBorder="1" applyAlignment="1" applyProtection="1">
      <alignment horizontal="center" vertical="center" shrinkToFit="1"/>
    </xf>
    <xf numFmtId="165" fontId="22" fillId="7" borderId="40" xfId="0" applyNumberFormat="1" applyFont="1" applyFill="1" applyBorder="1" applyAlignment="1" applyProtection="1">
      <alignment horizontal="center" vertical="center" shrinkToFit="1"/>
    </xf>
    <xf numFmtId="165" fontId="22" fillId="7" borderId="70" xfId="0" applyNumberFormat="1" applyFont="1" applyFill="1" applyBorder="1" applyAlignment="1" applyProtection="1">
      <alignment horizontal="center" vertical="center" shrinkToFit="1"/>
    </xf>
    <xf numFmtId="165" fontId="22" fillId="7" borderId="71" xfId="0" applyNumberFormat="1" applyFont="1" applyFill="1" applyBorder="1" applyAlignment="1" applyProtection="1">
      <alignment horizontal="center" vertical="center" shrinkToFit="1"/>
    </xf>
    <xf numFmtId="165" fontId="22" fillId="4" borderId="73" xfId="0" applyNumberFormat="1" applyFont="1" applyFill="1" applyBorder="1" applyAlignment="1" applyProtection="1">
      <alignment horizontal="center" vertical="center" shrinkToFit="1"/>
    </xf>
    <xf numFmtId="165" fontId="22" fillId="4" borderId="22" xfId="0" applyNumberFormat="1" applyFont="1" applyFill="1" applyBorder="1" applyAlignment="1" applyProtection="1">
      <alignment horizontal="center" vertical="center" shrinkToFit="1"/>
    </xf>
    <xf numFmtId="165" fontId="22" fillId="2" borderId="73" xfId="0" applyNumberFormat="1" applyFont="1" applyFill="1" applyBorder="1" applyAlignment="1" applyProtection="1">
      <alignment horizontal="center" vertical="center" shrinkToFit="1"/>
    </xf>
    <xf numFmtId="165" fontId="22" fillId="0" borderId="0" xfId="0" applyNumberFormat="1" applyFont="1" applyAlignment="1" applyProtection="1">
      <alignment shrinkToFit="1"/>
    </xf>
    <xf numFmtId="165" fontId="22" fillId="7" borderId="74" xfId="0" applyNumberFormat="1" applyFont="1" applyFill="1" applyBorder="1" applyAlignment="1" applyProtection="1">
      <alignment shrinkToFit="1"/>
    </xf>
    <xf numFmtId="165" fontId="22" fillId="7" borderId="75" xfId="0" applyNumberFormat="1" applyFont="1" applyFill="1" applyBorder="1" applyAlignment="1" applyProtection="1">
      <alignment horizontal="center" vertical="center" shrinkToFit="1"/>
    </xf>
    <xf numFmtId="165" fontId="22" fillId="0" borderId="28" xfId="0" applyNumberFormat="1" applyFont="1" applyBorder="1" applyAlignment="1" applyProtection="1">
      <alignment horizontal="center" vertical="center" shrinkToFit="1"/>
      <protection locked="0"/>
    </xf>
    <xf numFmtId="165" fontId="22" fillId="0" borderId="29" xfId="0" applyNumberFormat="1" applyFont="1" applyBorder="1" applyAlignment="1" applyProtection="1">
      <alignment horizontal="center" vertical="center" shrinkToFit="1"/>
      <protection locked="0"/>
    </xf>
    <xf numFmtId="3" fontId="22" fillId="0" borderId="76" xfId="0" applyNumberFormat="1" applyFont="1" applyBorder="1" applyAlignment="1" applyProtection="1">
      <alignment horizontal="center" vertical="center" shrinkToFit="1"/>
      <protection locked="0"/>
    </xf>
    <xf numFmtId="3" fontId="22" fillId="0" borderId="77" xfId="0" applyNumberFormat="1" applyFont="1" applyBorder="1" applyAlignment="1" applyProtection="1">
      <alignment horizontal="center" vertical="center" shrinkToFit="1"/>
      <protection locked="0"/>
    </xf>
    <xf numFmtId="165" fontId="22" fillId="0" borderId="30" xfId="0" applyNumberFormat="1" applyFont="1" applyBorder="1" applyAlignment="1" applyProtection="1">
      <alignment horizontal="center" vertical="center" shrinkToFit="1"/>
      <protection locked="0"/>
    </xf>
    <xf numFmtId="165" fontId="22" fillId="0" borderId="7" xfId="0" applyNumberFormat="1" applyFont="1" applyBorder="1" applyAlignment="1" applyProtection="1">
      <alignment horizontal="center" vertical="center" shrinkToFit="1"/>
      <protection locked="0"/>
    </xf>
    <xf numFmtId="165" fontId="22" fillId="0" borderId="8" xfId="0" applyNumberFormat="1" applyFont="1" applyBorder="1" applyAlignment="1" applyProtection="1">
      <alignment horizontal="center" vertical="center" shrinkToFit="1"/>
      <protection locked="0"/>
    </xf>
    <xf numFmtId="3" fontId="22" fillId="0" borderId="59" xfId="0" applyNumberFormat="1" applyFont="1" applyBorder="1" applyAlignment="1" applyProtection="1">
      <alignment horizontal="center" vertical="center" wrapText="1"/>
      <protection locked="0"/>
    </xf>
    <xf numFmtId="3" fontId="22" fillId="0" borderId="76" xfId="0" applyNumberFormat="1" applyFont="1" applyBorder="1" applyAlignment="1" applyProtection="1">
      <alignment horizontal="center" vertical="center" wrapText="1"/>
      <protection locked="0"/>
    </xf>
    <xf numFmtId="3" fontId="22" fillId="0" borderId="77" xfId="0" applyNumberFormat="1" applyFont="1" applyBorder="1" applyAlignment="1" applyProtection="1">
      <alignment horizontal="center" vertical="center" wrapText="1"/>
      <protection locked="0"/>
    </xf>
    <xf numFmtId="3" fontId="22" fillId="0" borderId="45" xfId="0" applyNumberFormat="1" applyFont="1" applyBorder="1" applyAlignment="1" applyProtection="1">
      <alignment horizontal="center" vertical="center" shrinkToFit="1"/>
      <protection locked="0"/>
    </xf>
    <xf numFmtId="3" fontId="22" fillId="0" borderId="4" xfId="0" applyNumberFormat="1" applyFont="1" applyBorder="1" applyAlignment="1" applyProtection="1">
      <alignment horizontal="center" vertical="center" shrinkToFit="1"/>
      <protection locked="0"/>
    </xf>
    <xf numFmtId="3" fontId="22" fillId="0" borderId="5" xfId="0" applyNumberFormat="1" applyFont="1" applyBorder="1" applyAlignment="1" applyProtection="1">
      <alignment horizontal="center" vertical="center" shrinkToFit="1"/>
      <protection locked="0"/>
    </xf>
    <xf numFmtId="3" fontId="22" fillId="0" borderId="32" xfId="0" applyNumberFormat="1" applyFont="1" applyBorder="1" applyAlignment="1" applyProtection="1">
      <alignment horizontal="center" vertical="center" shrinkToFit="1"/>
      <protection locked="0"/>
    </xf>
    <xf numFmtId="3" fontId="22" fillId="0" borderId="33" xfId="0" applyNumberFormat="1" applyFont="1" applyBorder="1" applyAlignment="1" applyProtection="1">
      <alignment horizontal="center" vertical="center" shrinkToFit="1"/>
      <protection locked="0"/>
    </xf>
    <xf numFmtId="3" fontId="22" fillId="0" borderId="34" xfId="0" applyNumberFormat="1" applyFont="1" applyBorder="1" applyAlignment="1" applyProtection="1">
      <alignment horizontal="center" vertical="center" shrinkToFit="1"/>
      <protection locked="0"/>
    </xf>
    <xf numFmtId="165" fontId="22" fillId="0" borderId="27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vertical="center"/>
    </xf>
    <xf numFmtId="0" fontId="22" fillId="4" borderId="0" xfId="0" applyFont="1" applyFill="1" applyBorder="1" applyAlignment="1" applyProtection="1">
      <alignment horizontal="left" vertical="center" wrapText="1"/>
    </xf>
    <xf numFmtId="0" fontId="22" fillId="4" borderId="132" xfId="0" applyFont="1" applyFill="1" applyBorder="1" applyAlignment="1" applyProtection="1">
      <alignment horizontal="left" vertical="center" wrapText="1"/>
    </xf>
    <xf numFmtId="0" fontId="22" fillId="4" borderId="12" xfId="0" applyFont="1" applyFill="1" applyBorder="1" applyAlignment="1" applyProtection="1">
      <alignment horizontal="left" vertical="center" wrapText="1"/>
    </xf>
    <xf numFmtId="0" fontId="22" fillId="6" borderId="60" xfId="0" applyFont="1" applyFill="1" applyBorder="1" applyAlignment="1" applyProtection="1">
      <alignment horizontal="left" vertical="center" wrapText="1"/>
    </xf>
    <xf numFmtId="0" fontId="22" fillId="6" borderId="133" xfId="0" applyFont="1" applyFill="1" applyBorder="1" applyAlignment="1" applyProtection="1">
      <alignment vertical="center" wrapText="1"/>
    </xf>
    <xf numFmtId="0" fontId="22" fillId="7" borderId="128" xfId="0" applyFont="1" applyFill="1" applyBorder="1" applyAlignment="1" applyProtection="1">
      <alignment vertical="center" wrapText="1"/>
    </xf>
    <xf numFmtId="0" fontId="22" fillId="7" borderId="98" xfId="0" applyFont="1" applyFill="1" applyBorder="1" applyAlignment="1" applyProtection="1">
      <alignment horizontal="left" vertical="center" wrapText="1"/>
    </xf>
    <xf numFmtId="0" fontId="22" fillId="7" borderId="60" xfId="0" applyFont="1" applyFill="1" applyBorder="1" applyAlignment="1" applyProtection="1">
      <alignment vertical="center" wrapText="1"/>
    </xf>
    <xf numFmtId="0" fontId="22" fillId="7" borderId="132" xfId="0" applyFont="1" applyFill="1" applyBorder="1" applyAlignment="1" applyProtection="1">
      <alignment horizontal="left" vertical="center" wrapText="1"/>
    </xf>
    <xf numFmtId="0" fontId="22" fillId="7" borderId="130" xfId="0" applyFont="1" applyFill="1" applyBorder="1" applyAlignment="1" applyProtection="1">
      <alignment horizontal="left" vertical="center" wrapText="1"/>
    </xf>
    <xf numFmtId="0" fontId="22" fillId="9" borderId="134" xfId="0" applyFont="1" applyFill="1" applyBorder="1" applyAlignment="1" applyProtection="1">
      <alignment horizontal="left" vertical="center" wrapText="1"/>
    </xf>
    <xf numFmtId="0" fontId="22" fillId="9" borderId="135" xfId="0" applyFont="1" applyFill="1" applyBorder="1" applyAlignment="1">
      <alignment horizontal="left" vertical="center" wrapText="1"/>
    </xf>
    <xf numFmtId="0" fontId="22" fillId="9" borderId="136" xfId="0" applyFont="1" applyFill="1" applyBorder="1" applyAlignment="1">
      <alignment horizontal="left" vertical="center" wrapText="1"/>
    </xf>
    <xf numFmtId="3" fontId="22" fillId="0" borderId="59" xfId="0" applyNumberFormat="1" applyFont="1" applyFill="1" applyBorder="1" applyAlignment="1" applyProtection="1">
      <alignment horizontal="center" vertical="center" shrinkToFit="1"/>
      <protection locked="0"/>
    </xf>
    <xf numFmtId="3" fontId="22" fillId="0" borderId="76" xfId="0" applyNumberFormat="1" applyFont="1" applyFill="1" applyBorder="1" applyAlignment="1" applyProtection="1">
      <alignment horizontal="center" vertical="center" shrinkToFit="1"/>
      <protection locked="0"/>
    </xf>
    <xf numFmtId="3" fontId="22" fillId="0" borderId="77" xfId="0" applyNumberFormat="1" applyFont="1" applyFill="1" applyBorder="1" applyAlignment="1" applyProtection="1">
      <alignment horizontal="center" vertical="center" shrinkToFit="1"/>
      <protection locked="0"/>
    </xf>
    <xf numFmtId="165" fontId="22" fillId="0" borderId="137" xfId="0" applyNumberFormat="1" applyFont="1" applyBorder="1" applyAlignment="1" applyProtection="1">
      <alignment horizontal="center" vertical="center" shrinkToFit="1"/>
      <protection locked="0"/>
    </xf>
    <xf numFmtId="165" fontId="22" fillId="0" borderId="138" xfId="0" applyNumberFormat="1" applyFont="1" applyBorder="1" applyAlignment="1" applyProtection="1">
      <alignment horizontal="center" vertical="center" shrinkToFit="1"/>
      <protection locked="0"/>
    </xf>
    <xf numFmtId="3" fontId="22" fillId="3" borderId="4" xfId="0" applyNumberFormat="1" applyFont="1" applyFill="1" applyBorder="1" applyAlignment="1" applyProtection="1">
      <alignment horizontal="center" vertical="center" shrinkToFit="1"/>
    </xf>
    <xf numFmtId="3" fontId="22" fillId="3" borderId="5" xfId="0" applyNumberFormat="1" applyFont="1" applyFill="1" applyBorder="1" applyAlignment="1" applyProtection="1">
      <alignment horizontal="center" vertical="center" shrinkToFit="1"/>
    </xf>
    <xf numFmtId="165" fontId="22" fillId="3" borderId="1" xfId="0" applyNumberFormat="1" applyFont="1" applyFill="1" applyBorder="1" applyAlignment="1" applyProtection="1">
      <alignment horizontal="center" vertical="center" shrinkToFit="1"/>
    </xf>
    <xf numFmtId="165" fontId="22" fillId="3" borderId="6" xfId="0" applyNumberFormat="1" applyFont="1" applyFill="1" applyBorder="1" applyAlignment="1" applyProtection="1">
      <alignment horizontal="center" vertical="center" shrinkToFit="1"/>
    </xf>
    <xf numFmtId="3" fontId="22" fillId="3" borderId="1" xfId="0" applyNumberFormat="1" applyFont="1" applyFill="1" applyBorder="1" applyAlignment="1" applyProtection="1">
      <alignment horizontal="center" vertical="center" shrinkToFit="1"/>
    </xf>
    <xf numFmtId="3" fontId="22" fillId="3" borderId="6" xfId="0" applyNumberFormat="1" applyFont="1" applyFill="1" applyBorder="1" applyAlignment="1" applyProtection="1">
      <alignment horizontal="center" vertical="center" shrinkToFit="1"/>
    </xf>
    <xf numFmtId="165" fontId="22" fillId="3" borderId="7" xfId="0" applyNumberFormat="1" applyFont="1" applyFill="1" applyBorder="1" applyAlignment="1" applyProtection="1">
      <alignment horizontal="center" vertical="center" shrinkToFit="1"/>
    </xf>
    <xf numFmtId="165" fontId="22" fillId="3" borderId="8" xfId="0" applyNumberFormat="1" applyFont="1" applyFill="1" applyBorder="1" applyAlignment="1" applyProtection="1">
      <alignment horizontal="center" vertical="center" shrinkToFit="1"/>
    </xf>
    <xf numFmtId="165" fontId="22" fillId="0" borderId="61" xfId="0" applyNumberFormat="1" applyFont="1" applyBorder="1" applyAlignment="1" applyProtection="1">
      <alignment horizontal="center" vertical="center" shrinkToFit="1"/>
      <protection locked="0"/>
    </xf>
    <xf numFmtId="165" fontId="22" fillId="3" borderId="76" xfId="0" applyNumberFormat="1" applyFont="1" applyFill="1" applyBorder="1" applyAlignment="1" applyProtection="1">
      <alignment horizontal="center" vertical="center" shrinkToFit="1"/>
    </xf>
    <xf numFmtId="165" fontId="22" fillId="3" borderId="77" xfId="0" applyNumberFormat="1" applyFont="1" applyFill="1" applyBorder="1" applyAlignment="1" applyProtection="1">
      <alignment horizontal="center" vertical="center" shrinkToFit="1"/>
    </xf>
    <xf numFmtId="3" fontId="22" fillId="3" borderId="29" xfId="0" applyNumberFormat="1" applyFont="1" applyFill="1" applyBorder="1" applyAlignment="1" applyProtection="1">
      <alignment horizontal="center" vertical="center" shrinkToFit="1"/>
    </xf>
    <xf numFmtId="3" fontId="22" fillId="3" borderId="30" xfId="0" applyNumberFormat="1" applyFont="1" applyFill="1" applyBorder="1" applyAlignment="1" applyProtection="1">
      <alignment horizontal="center" vertical="center" shrinkToFit="1"/>
    </xf>
    <xf numFmtId="165" fontId="22" fillId="5" borderId="141" xfId="0" applyNumberFormat="1" applyFont="1" applyFill="1" applyBorder="1" applyAlignment="1" applyProtection="1">
      <alignment horizontal="center" vertical="center" shrinkToFit="1"/>
    </xf>
    <xf numFmtId="165" fontId="22" fillId="5" borderId="143" xfId="0" applyNumberFormat="1" applyFont="1" applyFill="1" applyBorder="1" applyAlignment="1" applyProtection="1">
      <alignment horizontal="center" vertical="center" shrinkToFit="1"/>
    </xf>
    <xf numFmtId="3" fontId="22" fillId="7" borderId="60" xfId="0" applyNumberFormat="1" applyFont="1" applyFill="1" applyBorder="1" applyAlignment="1" applyProtection="1">
      <alignment horizontal="center" vertical="center" shrinkToFit="1"/>
    </xf>
    <xf numFmtId="3" fontId="22" fillId="7" borderId="133" xfId="0" applyNumberFormat="1" applyFont="1" applyFill="1" applyBorder="1" applyAlignment="1" applyProtection="1">
      <alignment horizontal="center" vertical="center" shrinkToFit="1"/>
    </xf>
    <xf numFmtId="3" fontId="22" fillId="7" borderId="89" xfId="0" applyNumberFormat="1" applyFont="1" applyFill="1" applyBorder="1" applyAlignment="1" applyProtection="1">
      <alignment horizontal="center" vertical="center" shrinkToFit="1"/>
    </xf>
    <xf numFmtId="165" fontId="22" fillId="7" borderId="12" xfId="0" applyNumberFormat="1" applyFont="1" applyFill="1" applyBorder="1" applyAlignment="1" applyProtection="1">
      <alignment horizontal="center" vertical="center" shrinkToFit="1"/>
    </xf>
    <xf numFmtId="165" fontId="22" fillId="2" borderId="96" xfId="0" applyNumberFormat="1" applyFont="1" applyFill="1" applyBorder="1" applyAlignment="1" applyProtection="1">
      <alignment horizontal="center" vertical="center" shrinkToFit="1"/>
    </xf>
    <xf numFmtId="165" fontId="22" fillId="5" borderId="145" xfId="0" applyNumberFormat="1" applyFont="1" applyFill="1" applyBorder="1" applyAlignment="1" applyProtection="1">
      <alignment horizontal="center" vertical="center" shrinkToFit="1"/>
    </xf>
    <xf numFmtId="0" fontId="22" fillId="9" borderId="147" xfId="0" applyFont="1" applyFill="1" applyBorder="1" applyAlignment="1" applyProtection="1">
      <alignment horizontal="left" vertical="center" wrapText="1"/>
    </xf>
    <xf numFmtId="165" fontId="22" fillId="0" borderId="94" xfId="0" applyNumberFormat="1" applyFont="1" applyBorder="1" applyAlignment="1" applyProtection="1">
      <alignment horizontal="center" shrinkToFit="1"/>
    </xf>
    <xf numFmtId="165" fontId="22" fillId="0" borderId="95" xfId="0" applyNumberFormat="1" applyFont="1" applyBorder="1" applyAlignment="1" applyProtection="1">
      <alignment horizontal="center" shrinkToFit="1"/>
    </xf>
    <xf numFmtId="1" fontId="22" fillId="5" borderId="140" xfId="0" applyNumberFormat="1" applyFont="1" applyFill="1" applyBorder="1" applyAlignment="1" applyProtection="1">
      <alignment horizontal="center" vertical="center" shrinkToFit="1"/>
    </xf>
    <xf numFmtId="1" fontId="22" fillId="5" borderId="141" xfId="0" applyNumberFormat="1" applyFont="1" applyFill="1" applyBorder="1" applyAlignment="1" applyProtection="1">
      <alignment horizontal="center" vertical="center" shrinkToFit="1"/>
    </xf>
    <xf numFmtId="1" fontId="22" fillId="5" borderId="142" xfId="0" applyNumberFormat="1" applyFont="1" applyFill="1" applyBorder="1" applyAlignment="1" applyProtection="1">
      <alignment horizontal="center" vertical="center" shrinkToFit="1"/>
    </xf>
    <xf numFmtId="165" fontId="22" fillId="5" borderId="144" xfId="0" applyNumberFormat="1" applyFont="1" applyFill="1" applyBorder="1" applyAlignment="1" applyProtection="1">
      <alignment horizontal="center" vertical="center" shrinkToFit="1"/>
    </xf>
    <xf numFmtId="165" fontId="22" fillId="11" borderId="72" xfId="0" applyNumberFormat="1" applyFont="1" applyFill="1" applyBorder="1" applyAlignment="1" applyProtection="1">
      <alignment horizontal="center" shrinkToFit="1"/>
    </xf>
    <xf numFmtId="165" fontId="22" fillId="11" borderId="94" xfId="0" applyNumberFormat="1" applyFont="1" applyFill="1" applyBorder="1" applyAlignment="1" applyProtection="1">
      <alignment horizontal="center" shrinkToFit="1"/>
    </xf>
    <xf numFmtId="0" fontId="22" fillId="9" borderId="146" xfId="0" applyFont="1" applyFill="1" applyBorder="1" applyAlignment="1">
      <alignment horizontal="left" vertical="center" wrapText="1"/>
    </xf>
    <xf numFmtId="3" fontId="22" fillId="0" borderId="55" xfId="0" applyNumberFormat="1" applyFont="1" applyBorder="1" applyAlignment="1" applyProtection="1">
      <alignment horizontal="center" vertical="center" shrinkToFit="1"/>
    </xf>
    <xf numFmtId="0" fontId="19" fillId="0" borderId="0" xfId="0" applyFont="1" applyProtection="1"/>
    <xf numFmtId="165" fontId="22" fillId="0" borderId="139" xfId="0" applyNumberFormat="1" applyFont="1" applyBorder="1" applyAlignment="1" applyProtection="1">
      <alignment horizontal="center" vertical="center" shrinkToFit="1"/>
    </xf>
    <xf numFmtId="165" fontId="22" fillId="11" borderId="35" xfId="0" applyNumberFormat="1" applyFont="1" applyFill="1" applyBorder="1" applyAlignment="1" applyProtection="1">
      <alignment horizontal="center" vertical="center" shrinkToFit="1"/>
    </xf>
    <xf numFmtId="14" fontId="7" fillId="3" borderId="81" xfId="0" applyNumberFormat="1" applyFont="1" applyFill="1" applyBorder="1" applyAlignment="1" applyProtection="1">
      <alignment horizontal="center" vertical="center"/>
    </xf>
    <xf numFmtId="14" fontId="7" fillId="3" borderId="79" xfId="0" applyNumberFormat="1" applyFont="1" applyFill="1" applyBorder="1" applyAlignment="1" applyProtection="1">
      <alignment horizontal="center" vertical="center"/>
    </xf>
    <xf numFmtId="14" fontId="7" fillId="3" borderId="80" xfId="0" applyNumberFormat="1" applyFont="1" applyFill="1" applyBorder="1" applyAlignment="1" applyProtection="1">
      <alignment horizontal="center" vertical="center"/>
    </xf>
    <xf numFmtId="0" fontId="17" fillId="4" borderId="11" xfId="0" applyFont="1" applyFill="1" applyBorder="1" applyAlignment="1" applyProtection="1">
      <alignment horizontal="center" vertical="center"/>
    </xf>
    <xf numFmtId="0" fontId="17" fillId="4" borderId="12" xfId="0" applyFont="1" applyFill="1" applyBorder="1" applyAlignment="1" applyProtection="1">
      <alignment horizontal="center" vertical="center"/>
    </xf>
    <xf numFmtId="0" fontId="17" fillId="4" borderId="78" xfId="0" applyFont="1" applyFill="1" applyBorder="1" applyAlignment="1" applyProtection="1">
      <alignment horizontal="center" vertical="center"/>
    </xf>
    <xf numFmtId="14" fontId="7" fillId="3" borderId="45" xfId="0" applyNumberFormat="1" applyFont="1" applyFill="1" applyBorder="1" applyAlignment="1" applyProtection="1">
      <alignment horizontal="center" vertical="center" wrapText="1"/>
    </xf>
    <xf numFmtId="14" fontId="7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19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0" fontId="17" fillId="4" borderId="79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79" xfId="0" applyFont="1" applyFill="1" applyBorder="1" applyAlignment="1" applyProtection="1">
      <alignment horizontal="center" vertical="center"/>
    </xf>
    <xf numFmtId="0" fontId="13" fillId="3" borderId="80" xfId="0" applyFont="1" applyFill="1" applyBorder="1" applyAlignment="1" applyProtection="1">
      <alignment horizontal="center" vertical="center"/>
    </xf>
    <xf numFmtId="0" fontId="7" fillId="6" borderId="94" xfId="0" applyFont="1" applyFill="1" applyBorder="1" applyAlignment="1" applyProtection="1">
      <alignment horizontal="center" vertical="center" wrapText="1"/>
    </xf>
    <xf numFmtId="0" fontId="7" fillId="6" borderId="96" xfId="0" applyFont="1" applyFill="1" applyBorder="1" applyAlignment="1" applyProtection="1">
      <alignment horizontal="center" vertical="center" wrapText="1"/>
    </xf>
    <xf numFmtId="0" fontId="15" fillId="8" borderId="105" xfId="0" applyFont="1" applyFill="1" applyBorder="1" applyAlignment="1" applyProtection="1">
      <alignment horizontal="center" vertical="center"/>
    </xf>
    <xf numFmtId="0" fontId="15" fillId="8" borderId="106" xfId="0" applyFont="1" applyFill="1" applyBorder="1" applyAlignment="1" applyProtection="1">
      <alignment horizontal="center" vertical="center"/>
    </xf>
    <xf numFmtId="0" fontId="15" fillId="8" borderId="107" xfId="0" applyFont="1" applyFill="1" applyBorder="1" applyAlignment="1" applyProtection="1">
      <alignment horizontal="center" vertical="center"/>
    </xf>
    <xf numFmtId="17" fontId="14" fillId="3" borderId="89" xfId="0" applyNumberFormat="1" applyFont="1" applyFill="1" applyBorder="1" applyAlignment="1" applyProtection="1">
      <alignment horizontal="center" vertical="center"/>
    </xf>
    <xf numFmtId="17" fontId="14" fillId="3" borderId="90" xfId="0" applyNumberFormat="1" applyFont="1" applyFill="1" applyBorder="1" applyAlignment="1" applyProtection="1">
      <alignment horizontal="center" vertical="center"/>
    </xf>
    <xf numFmtId="14" fontId="12" fillId="3" borderId="108" xfId="0" applyNumberFormat="1" applyFont="1" applyFill="1" applyBorder="1" applyAlignment="1" applyProtection="1">
      <alignment horizontal="center" vertical="center" wrapText="1"/>
    </xf>
    <xf numFmtId="14" fontId="12" fillId="3" borderId="109" xfId="0" applyNumberFormat="1" applyFont="1" applyFill="1" applyBorder="1" applyAlignment="1" applyProtection="1">
      <alignment horizontal="center" vertical="center" wrapText="1"/>
    </xf>
    <xf numFmtId="14" fontId="12" fillId="3" borderId="110" xfId="0" applyNumberFormat="1" applyFont="1" applyFill="1" applyBorder="1" applyAlignment="1" applyProtection="1">
      <alignment horizontal="center" vertical="center" wrapText="1"/>
    </xf>
    <xf numFmtId="14" fontId="12" fillId="3" borderId="111" xfId="0" applyNumberFormat="1" applyFont="1" applyFill="1" applyBorder="1" applyAlignment="1" applyProtection="1">
      <alignment horizontal="center" vertical="center" wrapText="1"/>
    </xf>
    <xf numFmtId="14" fontId="12" fillId="3" borderId="0" xfId="0" applyNumberFormat="1" applyFont="1" applyFill="1" applyBorder="1" applyAlignment="1" applyProtection="1">
      <alignment horizontal="center" vertical="center" wrapText="1"/>
    </xf>
    <xf numFmtId="14" fontId="12" fillId="3" borderId="112" xfId="0" applyNumberFormat="1" applyFont="1" applyFill="1" applyBorder="1" applyAlignment="1" applyProtection="1">
      <alignment horizontal="center" vertical="center" wrapText="1"/>
    </xf>
    <xf numFmtId="14" fontId="12" fillId="3" borderId="53" xfId="0" applyNumberFormat="1" applyFont="1" applyFill="1" applyBorder="1" applyAlignment="1" applyProtection="1">
      <alignment horizontal="center" vertical="center" wrapText="1"/>
    </xf>
    <xf numFmtId="14" fontId="12" fillId="3" borderId="98" xfId="0" applyNumberFormat="1" applyFont="1" applyFill="1" applyBorder="1" applyAlignment="1" applyProtection="1">
      <alignment horizontal="center" vertical="center" wrapText="1"/>
    </xf>
    <xf numFmtId="14" fontId="12" fillId="3" borderId="3" xfId="0" applyNumberFormat="1" applyFont="1" applyFill="1" applyBorder="1" applyAlignment="1" applyProtection="1">
      <alignment horizontal="center" vertical="center" wrapText="1"/>
    </xf>
    <xf numFmtId="14" fontId="14" fillId="3" borderId="113" xfId="0" applyNumberFormat="1" applyFont="1" applyFill="1" applyBorder="1" applyAlignment="1" applyProtection="1">
      <alignment vertical="center" wrapText="1"/>
    </xf>
    <xf numFmtId="0" fontId="0" fillId="0" borderId="114" xfId="0" applyBorder="1" applyProtection="1"/>
    <xf numFmtId="0" fontId="0" fillId="0" borderId="115" xfId="0" applyBorder="1" applyProtection="1"/>
    <xf numFmtId="17" fontId="7" fillId="3" borderId="86" xfId="0" applyNumberFormat="1" applyFont="1" applyFill="1" applyBorder="1" applyAlignment="1" applyProtection="1">
      <alignment horizontal="center" vertical="center"/>
    </xf>
    <xf numFmtId="17" fontId="7" fillId="3" borderId="87" xfId="0" applyNumberFormat="1" applyFont="1" applyFill="1" applyBorder="1" applyAlignment="1" applyProtection="1">
      <alignment horizontal="center" vertical="center"/>
    </xf>
    <xf numFmtId="17" fontId="7" fillId="3" borderId="88" xfId="0" applyNumberFormat="1" applyFont="1" applyFill="1" applyBorder="1" applyAlignment="1" applyProtection="1">
      <alignment horizontal="center" vertical="center"/>
    </xf>
    <xf numFmtId="0" fontId="14" fillId="6" borderId="89" xfId="0" applyFont="1" applyFill="1" applyBorder="1" applyAlignment="1" applyProtection="1">
      <alignment horizontal="center" vertical="center" wrapText="1"/>
    </xf>
    <xf numFmtId="0" fontId="14" fillId="6" borderId="98" xfId="0" applyFont="1" applyFill="1" applyBorder="1" applyAlignment="1" applyProtection="1">
      <alignment horizontal="center" vertical="center"/>
    </xf>
    <xf numFmtId="0" fontId="9" fillId="6" borderId="99" xfId="0" applyFont="1" applyFill="1" applyBorder="1" applyAlignment="1" applyProtection="1">
      <alignment horizontal="left" vertical="center" wrapText="1"/>
    </xf>
    <xf numFmtId="0" fontId="9" fillId="6" borderId="100" xfId="0" applyFont="1" applyFill="1" applyBorder="1" applyAlignment="1" applyProtection="1">
      <alignment horizontal="left" vertical="center" wrapText="1"/>
    </xf>
    <xf numFmtId="0" fontId="9" fillId="6" borderId="101" xfId="0" applyFont="1" applyFill="1" applyBorder="1" applyAlignment="1" applyProtection="1">
      <alignment horizontal="left" vertical="center" wrapText="1"/>
    </xf>
    <xf numFmtId="0" fontId="9" fillId="6" borderId="52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17" fontId="14" fillId="3" borderId="84" xfId="0" applyNumberFormat="1" applyFont="1" applyFill="1" applyBorder="1" applyAlignment="1" applyProtection="1">
      <alignment horizontal="center" vertical="center" wrapText="1"/>
    </xf>
    <xf numFmtId="17" fontId="14" fillId="3" borderId="85" xfId="0" applyNumberFormat="1" applyFont="1" applyFill="1" applyBorder="1" applyAlignment="1" applyProtection="1">
      <alignment horizontal="center" vertical="center" wrapText="1"/>
    </xf>
    <xf numFmtId="0" fontId="9" fillId="7" borderId="103" xfId="0" applyFont="1" applyFill="1" applyBorder="1" applyAlignment="1" applyProtection="1">
      <alignment horizontal="left" vertical="center" wrapText="1"/>
    </xf>
    <xf numFmtId="0" fontId="9" fillId="7" borderId="104" xfId="0" applyFont="1" applyFill="1" applyBorder="1" applyAlignment="1" applyProtection="1">
      <alignment horizontal="left" vertical="center" wrapText="1"/>
    </xf>
    <xf numFmtId="0" fontId="9" fillId="4" borderId="97" xfId="0" applyFont="1" applyFill="1" applyBorder="1" applyAlignment="1" applyProtection="1">
      <alignment horizontal="left" vertical="center" wrapText="1"/>
    </xf>
    <xf numFmtId="0" fontId="9" fillId="4" borderId="43" xfId="0" applyFont="1" applyFill="1" applyBorder="1" applyAlignment="1" applyProtection="1">
      <alignment horizontal="left" vertical="center" wrapText="1"/>
    </xf>
    <xf numFmtId="0" fontId="9" fillId="7" borderId="99" xfId="0" applyFont="1" applyFill="1" applyBorder="1" applyAlignment="1" applyProtection="1">
      <alignment horizontal="left" vertical="center" wrapText="1"/>
    </xf>
    <xf numFmtId="0" fontId="9" fillId="7" borderId="100" xfId="0" applyFont="1" applyFill="1" applyBorder="1" applyAlignment="1" applyProtection="1">
      <alignment horizontal="left" vertical="center" wrapText="1"/>
    </xf>
    <xf numFmtId="0" fontId="9" fillId="4" borderId="82" xfId="0" applyFont="1" applyFill="1" applyBorder="1" applyAlignment="1" applyProtection="1">
      <alignment horizontal="left" vertical="center" wrapText="1"/>
    </xf>
    <xf numFmtId="0" fontId="9" fillId="4" borderId="51" xfId="0" applyFont="1" applyFill="1" applyBorder="1" applyAlignment="1" applyProtection="1">
      <alignment horizontal="left" vertical="center" wrapText="1"/>
    </xf>
    <xf numFmtId="0" fontId="12" fillId="7" borderId="91" xfId="0" applyFont="1" applyFill="1" applyBorder="1" applyAlignment="1" applyProtection="1">
      <alignment horizontal="center" vertical="center"/>
    </xf>
    <xf numFmtId="0" fontId="12" fillId="7" borderId="89" xfId="0" applyFont="1" applyFill="1" applyBorder="1" applyAlignment="1" applyProtection="1">
      <alignment horizontal="center" vertical="center"/>
    </xf>
    <xf numFmtId="0" fontId="12" fillId="7" borderId="92" xfId="0" applyFont="1" applyFill="1" applyBorder="1" applyAlignment="1" applyProtection="1">
      <alignment horizontal="center" vertical="center"/>
    </xf>
    <xf numFmtId="0" fontId="12" fillId="7" borderId="93" xfId="0" applyFont="1" applyFill="1" applyBorder="1" applyAlignment="1" applyProtection="1">
      <alignment horizontal="center" vertical="center"/>
    </xf>
    <xf numFmtId="0" fontId="14" fillId="4" borderId="83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/>
    </xf>
    <xf numFmtId="0" fontId="7" fillId="4" borderId="94" xfId="0" applyFont="1" applyFill="1" applyBorder="1" applyAlignment="1" applyProtection="1">
      <alignment horizontal="center" vertical="center" wrapText="1"/>
    </xf>
    <xf numFmtId="0" fontId="7" fillId="4" borderId="95" xfId="0" applyFont="1" applyFill="1" applyBorder="1" applyAlignment="1" applyProtection="1">
      <alignment horizontal="center" vertical="center" wrapText="1"/>
    </xf>
    <xf numFmtId="0" fontId="7" fillId="4" borderId="96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83" xfId="0" applyFont="1" applyFill="1" applyBorder="1" applyAlignment="1" applyProtection="1">
      <alignment horizontal="center" vertical="center"/>
    </xf>
    <xf numFmtId="0" fontId="14" fillId="4" borderId="102" xfId="0" applyFont="1" applyFill="1" applyBorder="1" applyAlignment="1" applyProtection="1">
      <alignment horizontal="center" vertical="center"/>
    </xf>
    <xf numFmtId="0" fontId="14" fillId="4" borderId="116" xfId="0" applyFont="1" applyFill="1" applyBorder="1" applyAlignment="1" applyProtection="1">
      <alignment horizontal="center" vertical="center" wrapText="1"/>
    </xf>
    <xf numFmtId="0" fontId="14" fillId="4" borderId="118" xfId="0" applyFont="1" applyFill="1" applyBorder="1" applyAlignment="1" applyProtection="1">
      <alignment horizontal="center" vertical="center"/>
    </xf>
    <xf numFmtId="14" fontId="12" fillId="3" borderId="117" xfId="0" applyNumberFormat="1" applyFont="1" applyFill="1" applyBorder="1" applyAlignment="1" applyProtection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2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7" borderId="122" xfId="0" applyFont="1" applyFill="1" applyBorder="1" applyAlignment="1" applyProtection="1">
      <alignment horizontal="center" vertical="center" wrapText="1"/>
    </xf>
    <xf numFmtId="0" fontId="14" fillId="7" borderId="123" xfId="0" applyFont="1" applyFill="1" applyBorder="1" applyAlignment="1" applyProtection="1">
      <alignment horizontal="center" vertical="center"/>
    </xf>
    <xf numFmtId="0" fontId="14" fillId="7" borderId="124" xfId="0" applyFont="1" applyFill="1" applyBorder="1" applyAlignment="1" applyProtection="1">
      <alignment horizontal="center" vertical="center" wrapText="1"/>
    </xf>
    <xf numFmtId="0" fontId="14" fillId="7" borderId="123" xfId="0" applyFont="1" applyFill="1" applyBorder="1" applyAlignment="1" applyProtection="1">
      <alignment horizontal="center" vertical="center" wrapText="1"/>
    </xf>
    <xf numFmtId="0" fontId="14" fillId="4" borderId="118" xfId="0" applyFont="1" applyFill="1" applyBorder="1" applyAlignment="1" applyProtection="1">
      <alignment horizontal="center" vertical="center" wrapText="1"/>
    </xf>
    <xf numFmtId="0" fontId="14" fillId="7" borderId="125" xfId="0" applyFont="1" applyFill="1" applyBorder="1" applyAlignment="1" applyProtection="1">
      <alignment horizontal="center" vertical="center" wrapText="1"/>
    </xf>
    <xf numFmtId="0" fontId="14" fillId="6" borderId="124" xfId="0" applyFont="1" applyFill="1" applyBorder="1" applyAlignment="1" applyProtection="1">
      <alignment horizontal="center" vertical="center" wrapText="1"/>
    </xf>
    <xf numFmtId="0" fontId="14" fillId="6" borderId="125" xfId="0" applyFont="1" applyFill="1" applyBorder="1" applyAlignment="1" applyProtection="1">
      <alignment horizontal="center" vertical="center" wrapText="1"/>
    </xf>
    <xf numFmtId="0" fontId="14" fillId="5" borderId="124" xfId="0" applyFont="1" applyFill="1" applyBorder="1" applyAlignment="1" applyProtection="1">
      <alignment horizontal="center" vertical="center" wrapText="1"/>
    </xf>
    <xf numFmtId="0" fontId="0" fillId="0" borderId="126" xfId="0" applyBorder="1" applyAlignment="1"/>
    <xf numFmtId="0" fontId="0" fillId="0" borderId="125" xfId="0" applyBorder="1" applyAlignment="1"/>
    <xf numFmtId="0" fontId="22" fillId="5" borderId="148" xfId="0" applyFont="1" applyFill="1" applyBorder="1" applyAlignment="1" applyProtection="1">
      <alignment horizontal="left" vertical="center" wrapText="1"/>
    </xf>
    <xf numFmtId="0" fontId="0" fillId="0" borderId="149" xfId="0" applyBorder="1" applyAlignment="1">
      <alignment horizontal="left" vertical="center" wrapText="1"/>
    </xf>
    <xf numFmtId="0" fontId="14" fillId="4" borderId="116" xfId="0" applyFont="1" applyFill="1" applyBorder="1" applyAlignment="1" applyProtection="1">
      <alignment horizontal="center" vertical="center"/>
    </xf>
    <xf numFmtId="0" fontId="0" fillId="0" borderId="121" xfId="0" applyBorder="1"/>
    <xf numFmtId="0" fontId="22" fillId="5" borderId="149" xfId="0" applyFont="1" applyFill="1" applyBorder="1" applyAlignment="1" applyProtection="1">
      <alignment horizontal="left" vertical="center" wrapText="1"/>
    </xf>
    <xf numFmtId="0" fontId="0" fillId="0" borderId="150" xfId="0" applyBorder="1" applyAlignment="1">
      <alignment horizontal="left" vertical="center" wrapText="1"/>
    </xf>
    <xf numFmtId="165" fontId="22" fillId="10" borderId="94" xfId="0" applyNumberFormat="1" applyFont="1" applyFill="1" applyBorder="1" applyAlignment="1" applyProtection="1">
      <alignment shrinkToFit="1"/>
    </xf>
    <xf numFmtId="0" fontId="0" fillId="11" borderId="95" xfId="0" applyFill="1" applyBorder="1" applyAlignment="1">
      <alignment shrinkToFit="1"/>
    </xf>
    <xf numFmtId="0" fontId="0" fillId="11" borderId="75" xfId="0" applyFill="1" applyBorder="1" applyAlignment="1">
      <alignment shrinkToFit="1"/>
    </xf>
    <xf numFmtId="17" fontId="14" fillId="3" borderId="86" xfId="0" applyNumberFormat="1" applyFont="1" applyFill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17" fontId="14" fillId="3" borderId="87" xfId="0" applyNumberFormat="1" applyFont="1" applyFill="1" applyBorder="1" applyAlignment="1" applyProtection="1">
      <alignment horizontal="center" vertical="center"/>
    </xf>
    <xf numFmtId="17" fontId="14" fillId="3" borderId="88" xfId="0" applyNumberFormat="1" applyFont="1" applyFill="1" applyBorder="1" applyAlignment="1" applyProtection="1">
      <alignment horizontal="center" vertical="center"/>
    </xf>
    <xf numFmtId="0" fontId="14" fillId="4" borderId="131" xfId="0" applyFont="1" applyFill="1" applyBorder="1" applyAlignment="1" applyProtection="1">
      <alignment horizontal="center" vertical="center" wrapText="1"/>
    </xf>
    <xf numFmtId="17" fontId="14" fillId="3" borderId="120" xfId="0" applyNumberFormat="1" applyFont="1" applyFill="1" applyBorder="1" applyAlignment="1" applyProtection="1">
      <alignment horizontal="center" vertical="center"/>
    </xf>
    <xf numFmtId="17" fontId="14" fillId="3" borderId="127" xfId="0" applyNumberFormat="1" applyFont="1" applyFill="1" applyBorder="1" applyAlignment="1" applyProtection="1">
      <alignment horizontal="center" vertical="center"/>
    </xf>
    <xf numFmtId="17" fontId="14" fillId="3" borderId="128" xfId="0" applyNumberFormat="1" applyFont="1" applyFill="1" applyBorder="1" applyAlignment="1" applyProtection="1">
      <alignment horizontal="center" vertical="center"/>
    </xf>
    <xf numFmtId="17" fontId="14" fillId="3" borderId="12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142875</xdr:rowOff>
    </xdr:from>
    <xdr:to>
      <xdr:col>6</xdr:col>
      <xdr:colOff>1514475</xdr:colOff>
      <xdr:row>3</xdr:row>
      <xdr:rowOff>171450</xdr:rowOff>
    </xdr:to>
    <xdr:pic>
      <xdr:nvPicPr>
        <xdr:cNvPr id="1067" name="Picture 5" descr="logo et tex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8625" y="142875"/>
          <a:ext cx="1114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20"/>
  <sheetViews>
    <sheetView tabSelected="1" view="pageBreakPreview" zoomScale="55" zoomScaleNormal="63" zoomScaleSheetLayoutView="55" zoomScalePageLayoutView="122" workbookViewId="0">
      <selection activeCell="E28" sqref="E28"/>
    </sheetView>
  </sheetViews>
  <sheetFormatPr baseColWidth="10" defaultColWidth="16.7109375" defaultRowHeight="15" x14ac:dyDescent="0.3"/>
  <cols>
    <col min="1" max="1" width="43.5703125" style="1" customWidth="1"/>
    <col min="2" max="3" width="23.42578125" style="1" customWidth="1"/>
    <col min="4" max="7" width="27.140625" style="1" customWidth="1"/>
    <col min="8" max="10" width="11.7109375" style="1" customWidth="1"/>
    <col min="11" max="22" width="16.7109375" style="1"/>
    <col min="23" max="23" width="20.85546875" style="1" bestFit="1" customWidth="1"/>
    <col min="24" max="16384" width="16.7109375" style="1"/>
  </cols>
  <sheetData>
    <row r="1" spans="1:10" ht="51" customHeight="1" x14ac:dyDescent="0.3"/>
    <row r="2" spans="1:10" ht="42" customHeight="1" x14ac:dyDescent="0.5">
      <c r="A2" s="199" t="s">
        <v>94</v>
      </c>
      <c r="B2" s="199"/>
      <c r="C2" s="199"/>
      <c r="D2" s="199"/>
      <c r="E2" s="199"/>
      <c r="F2" s="199"/>
      <c r="G2" s="199"/>
      <c r="H2" s="15"/>
      <c r="I2" s="15"/>
      <c r="J2" s="15"/>
    </row>
    <row r="3" spans="1:10" ht="12" customHeight="1" x14ac:dyDescent="0.35">
      <c r="A3" s="6"/>
      <c r="B3" s="7"/>
      <c r="C3" s="7"/>
      <c r="D3" s="7"/>
      <c r="E3" s="7"/>
    </row>
    <row r="4" spans="1:10" ht="34.5" customHeight="1" x14ac:dyDescent="0.45">
      <c r="A4" s="200" t="s">
        <v>20</v>
      </c>
      <c r="B4" s="200"/>
      <c r="C4" s="200"/>
      <c r="D4" s="200"/>
      <c r="E4" s="200"/>
      <c r="F4" s="200"/>
      <c r="G4" s="200"/>
      <c r="H4" s="12"/>
      <c r="I4" s="12"/>
      <c r="J4" s="12"/>
    </row>
    <row r="5" spans="1:10" ht="22.5" customHeight="1" x14ac:dyDescent="0.35">
      <c r="A5" s="7"/>
      <c r="B5" s="7"/>
      <c r="C5" s="7"/>
      <c r="D5" s="24"/>
      <c r="E5" s="7"/>
    </row>
    <row r="6" spans="1:10" ht="24" customHeight="1" x14ac:dyDescent="0.3"/>
    <row r="7" spans="1:10" ht="60.75" customHeight="1" x14ac:dyDescent="0.3">
      <c r="A7" s="198" t="s">
        <v>93</v>
      </c>
      <c r="B7" s="198"/>
      <c r="C7" s="198"/>
      <c r="D7" s="198"/>
      <c r="E7" s="198"/>
      <c r="F7" s="198"/>
      <c r="G7" s="198"/>
      <c r="H7" s="14"/>
      <c r="I7" s="14"/>
      <c r="J7" s="14"/>
    </row>
    <row r="10" spans="1:10" ht="33.75" customHeight="1" x14ac:dyDescent="0.3">
      <c r="A10" s="207" t="s">
        <v>3</v>
      </c>
      <c r="B10" s="208"/>
      <c r="C10" s="208"/>
      <c r="D10" s="208"/>
      <c r="E10" s="208"/>
      <c r="F10" s="208"/>
      <c r="G10" s="209"/>
      <c r="H10" s="13"/>
      <c r="I10" s="13"/>
      <c r="J10" s="13"/>
    </row>
    <row r="11" spans="1:10" x14ac:dyDescent="0.3">
      <c r="A11" s="8" t="s">
        <v>19</v>
      </c>
    </row>
    <row r="12" spans="1:10" ht="24" customHeight="1" x14ac:dyDescent="0.3">
      <c r="A12" s="202" t="s">
        <v>25</v>
      </c>
      <c r="B12" s="206">
        <v>2</v>
      </c>
      <c r="C12" s="206"/>
      <c r="D12" s="203"/>
      <c r="E12" s="204"/>
      <c r="F12" s="204"/>
      <c r="G12" s="205"/>
    </row>
    <row r="13" spans="1:10" s="9" customFormat="1" ht="24" customHeight="1" x14ac:dyDescent="0.3">
      <c r="A13" s="201" t="s">
        <v>0</v>
      </c>
      <c r="B13" s="201"/>
      <c r="C13" s="202"/>
      <c r="D13" s="203"/>
      <c r="E13" s="204"/>
      <c r="F13" s="204"/>
      <c r="G13" s="205"/>
    </row>
    <row r="14" spans="1:10" s="9" customFormat="1" ht="24" customHeight="1" x14ac:dyDescent="0.3">
      <c r="A14" s="201" t="s">
        <v>1</v>
      </c>
      <c r="B14" s="201"/>
      <c r="C14" s="202"/>
      <c r="D14" s="203"/>
      <c r="E14" s="204"/>
      <c r="F14" s="204"/>
      <c r="G14" s="205"/>
    </row>
    <row r="15" spans="1:10" s="9" customFormat="1" ht="24" customHeight="1" x14ac:dyDescent="0.3">
      <c r="A15" s="201" t="s">
        <v>2</v>
      </c>
      <c r="B15" s="201"/>
      <c r="C15" s="202"/>
      <c r="D15" s="203"/>
      <c r="E15" s="204"/>
      <c r="F15" s="204"/>
      <c r="G15" s="205"/>
    </row>
    <row r="16" spans="1:10" s="8" customFormat="1" ht="15.75" thickBot="1" x14ac:dyDescent="0.35"/>
    <row r="17" spans="1:7" s="9" customFormat="1" ht="32.25" customHeight="1" thickTop="1" x14ac:dyDescent="0.35">
      <c r="A17" s="196"/>
      <c r="B17" s="197"/>
      <c r="C17" s="197"/>
      <c r="D17" s="26" t="s">
        <v>38</v>
      </c>
      <c r="E17" s="26" t="s">
        <v>39</v>
      </c>
      <c r="F17" s="26" t="s">
        <v>40</v>
      </c>
      <c r="G17" s="27" t="s">
        <v>41</v>
      </c>
    </row>
    <row r="18" spans="1:7" s="9" customFormat="1" ht="32.25" customHeight="1" x14ac:dyDescent="0.3">
      <c r="A18" s="190" t="s">
        <v>42</v>
      </c>
      <c r="B18" s="191"/>
      <c r="C18" s="192"/>
      <c r="D18" s="28" t="s">
        <v>89</v>
      </c>
      <c r="E18" s="28" t="s">
        <v>90</v>
      </c>
      <c r="F18" s="28" t="s">
        <v>91</v>
      </c>
      <c r="G18" s="29" t="s">
        <v>92</v>
      </c>
    </row>
    <row r="19" spans="1:7" s="10" customFormat="1" ht="32.25" customHeight="1" thickBot="1" x14ac:dyDescent="0.35">
      <c r="A19" s="193" t="s">
        <v>37</v>
      </c>
      <c r="B19" s="194"/>
      <c r="C19" s="195"/>
      <c r="D19" s="30"/>
      <c r="E19" s="30"/>
      <c r="F19" s="30"/>
      <c r="G19" s="31"/>
    </row>
    <row r="20" spans="1:7" ht="15.75" thickTop="1" x14ac:dyDescent="0.3"/>
  </sheetData>
  <sheetProtection algorithmName="SHA-512" hashValue="hV6driErw+RGk5BntoQwil4pS2G4SVVcVY7rqOT7MVc0FSinIuM2KKLK4LnFnGuKfk1dgDHv+O2ZjSGgpDMWEw==" saltValue="KQzDwtQGTuRRv0lctASeVQ==" spinCount="100000" sheet="1" objects="1" scenarios="1"/>
  <mergeCells count="15">
    <mergeCell ref="A18:C18"/>
    <mergeCell ref="A19:C19"/>
    <mergeCell ref="A17:C17"/>
    <mergeCell ref="A7:G7"/>
    <mergeCell ref="A2:G2"/>
    <mergeCell ref="A4:G4"/>
    <mergeCell ref="A15:C15"/>
    <mergeCell ref="D15:G15"/>
    <mergeCell ref="D14:G14"/>
    <mergeCell ref="A13:C13"/>
    <mergeCell ref="A14:C14"/>
    <mergeCell ref="A12:C12"/>
    <mergeCell ref="A10:G10"/>
    <mergeCell ref="D12:G12"/>
    <mergeCell ref="D13:G13"/>
  </mergeCells>
  <phoneticPr fontId="2" type="noConversion"/>
  <printOptions horizontalCentered="1"/>
  <pageMargins left="0.27559055118110237" right="0.19685039370078741" top="0.39370078740157483" bottom="0.31496062992125984" header="0.19685039370078741" footer="0.19685039370078741"/>
  <pageSetup paperSize="9" scale="53" orientation="portrait" r:id="rId1"/>
  <headerFooter alignWithMargins="0">
    <oddFooter>&amp;LV. 22/05/2015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B141"/>
  <sheetViews>
    <sheetView view="pageBreakPreview" zoomScale="60" zoomScaleNormal="60" zoomScalePageLayoutView="63" workbookViewId="0">
      <selection activeCell="A8" sqref="A8:X8"/>
    </sheetView>
  </sheetViews>
  <sheetFormatPr baseColWidth="10" defaultColWidth="16.7109375" defaultRowHeight="15" x14ac:dyDescent="0.3"/>
  <cols>
    <col min="1" max="1" width="14.42578125" style="1" customWidth="1"/>
    <col min="2" max="2" width="18.85546875" style="1" customWidth="1"/>
    <col min="3" max="3" width="24.42578125" style="1" customWidth="1"/>
    <col min="4" max="4" width="20.28515625" style="1" customWidth="1"/>
    <col min="5" max="24" width="14.42578125" style="18" customWidth="1"/>
    <col min="25" max="27" width="16.7109375" style="1"/>
    <col min="28" max="28" width="20.85546875" style="1" bestFit="1" customWidth="1"/>
    <col min="29" max="16384" width="16.7109375" style="1"/>
  </cols>
  <sheetData>
    <row r="1" spans="1:28" ht="39" customHeight="1" thickBot="1" x14ac:dyDescent="0.35">
      <c r="A1" s="212" t="s">
        <v>88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4"/>
    </row>
    <row r="2" spans="1:28" ht="39" customHeight="1" x14ac:dyDescent="0.3">
      <c r="A2" s="136" t="s">
        <v>79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3"/>
      <c r="Z2" s="3"/>
      <c r="AA2" s="3"/>
      <c r="AB2" s="3"/>
    </row>
    <row r="3" spans="1:28" s="3" customFormat="1" ht="41.25" customHeight="1" x14ac:dyDescent="0.3">
      <c r="A3" s="34" t="s">
        <v>51</v>
      </c>
      <c r="B3" s="9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  <c r="R3" s="37"/>
      <c r="S3" s="37"/>
      <c r="T3" s="37"/>
      <c r="U3" s="37"/>
      <c r="V3" s="37"/>
      <c r="W3" s="9"/>
      <c r="X3" s="9"/>
      <c r="Y3" s="9"/>
      <c r="Z3" s="9"/>
    </row>
    <row r="4" spans="1:28" ht="41.25" customHeight="1" x14ac:dyDescent="0.3">
      <c r="A4" s="238" t="s">
        <v>49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8" ht="41.25" customHeight="1" x14ac:dyDescent="0.3">
      <c r="A5" s="38" t="s">
        <v>50</v>
      </c>
      <c r="B5" s="9"/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7"/>
      <c r="P5" s="37"/>
      <c r="Q5" s="37"/>
      <c r="R5" s="37"/>
      <c r="S5" s="37"/>
      <c r="T5" s="37"/>
      <c r="U5" s="37"/>
      <c r="V5" s="37"/>
      <c r="W5" s="9"/>
      <c r="X5" s="9"/>
      <c r="Y5" s="9"/>
      <c r="Z5" s="9"/>
    </row>
    <row r="6" spans="1:28" ht="41.25" customHeight="1" x14ac:dyDescent="0.3">
      <c r="A6" s="39" t="s">
        <v>48</v>
      </c>
      <c r="B6" s="9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37"/>
      <c r="P6" s="37"/>
      <c r="Q6" s="37"/>
      <c r="R6" s="37"/>
      <c r="S6" s="37"/>
      <c r="T6" s="37"/>
      <c r="U6" s="37"/>
      <c r="V6" s="37"/>
      <c r="W6" s="9"/>
      <c r="X6" s="9"/>
      <c r="Y6" s="9"/>
      <c r="Z6" s="9"/>
    </row>
    <row r="7" spans="1:28" ht="20.25" customHeight="1" thickBot="1" x14ac:dyDescent="0.35">
      <c r="B7" s="20"/>
      <c r="D7" s="2"/>
      <c r="E7" s="19"/>
      <c r="F7" s="19"/>
      <c r="G7" s="19"/>
      <c r="H7" s="19"/>
      <c r="I7" s="19"/>
      <c r="J7" s="19"/>
      <c r="K7" s="19"/>
      <c r="L7" s="19"/>
      <c r="M7" s="19"/>
    </row>
    <row r="8" spans="1:28" ht="31.5" customHeight="1" thickTop="1" thickBot="1" x14ac:dyDescent="0.35">
      <c r="A8" s="226" t="s">
        <v>34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</row>
    <row r="9" spans="1:28" s="11" customFormat="1" ht="20.25" customHeight="1" thickTop="1" thickBot="1" x14ac:dyDescent="0.4">
      <c r="A9" s="217" t="str">
        <f>IF(coordonnées!D12="","FOURNISSEUR",coordonnées!D12)</f>
        <v>FOURNISSEUR</v>
      </c>
      <c r="B9" s="218"/>
      <c r="C9" s="218"/>
      <c r="D9" s="219"/>
      <c r="E9" s="229" t="s">
        <v>28</v>
      </c>
      <c r="F9" s="230"/>
      <c r="G9" s="230"/>
      <c r="H9" s="230"/>
      <c r="I9" s="231"/>
      <c r="J9" s="229" t="s">
        <v>29</v>
      </c>
      <c r="K9" s="230"/>
      <c r="L9" s="230"/>
      <c r="M9" s="230"/>
      <c r="N9" s="231"/>
      <c r="O9" s="229" t="s">
        <v>30</v>
      </c>
      <c r="P9" s="230"/>
      <c r="Q9" s="230"/>
      <c r="R9" s="230"/>
      <c r="S9" s="231"/>
      <c r="T9" s="229" t="s">
        <v>31</v>
      </c>
      <c r="U9" s="230"/>
      <c r="V9" s="230"/>
      <c r="W9" s="230"/>
      <c r="X9" s="231"/>
    </row>
    <row r="10" spans="1:28" s="11" customFormat="1" ht="20.25" customHeight="1" thickTop="1" x14ac:dyDescent="0.35">
      <c r="A10" s="220"/>
      <c r="B10" s="221"/>
      <c r="C10" s="221"/>
      <c r="D10" s="222"/>
      <c r="E10" s="239" t="s">
        <v>32</v>
      </c>
      <c r="F10" s="215" t="s">
        <v>44</v>
      </c>
      <c r="G10" s="215"/>
      <c r="H10" s="216"/>
      <c r="I10" s="22" t="s">
        <v>21</v>
      </c>
      <c r="J10" s="239" t="s">
        <v>32</v>
      </c>
      <c r="K10" s="215" t="s">
        <v>44</v>
      </c>
      <c r="L10" s="215"/>
      <c r="M10" s="216"/>
      <c r="N10" s="22" t="s">
        <v>21</v>
      </c>
      <c r="O10" s="239" t="s">
        <v>32</v>
      </c>
      <c r="P10" s="215" t="s">
        <v>44</v>
      </c>
      <c r="Q10" s="215"/>
      <c r="R10" s="216"/>
      <c r="S10" s="22" t="s">
        <v>21</v>
      </c>
      <c r="T10" s="239" t="s">
        <v>32</v>
      </c>
      <c r="U10" s="215" t="s">
        <v>44</v>
      </c>
      <c r="V10" s="215"/>
      <c r="W10" s="216"/>
      <c r="X10" s="22" t="s">
        <v>21</v>
      </c>
      <c r="Y10" s="32" t="s">
        <v>21</v>
      </c>
    </row>
    <row r="11" spans="1:28" s="11" customFormat="1" ht="20.25" customHeight="1" thickBot="1" x14ac:dyDescent="0.4">
      <c r="A11" s="223"/>
      <c r="B11" s="224"/>
      <c r="C11" s="224"/>
      <c r="D11" s="225"/>
      <c r="E11" s="240"/>
      <c r="F11" s="40" t="s">
        <v>45</v>
      </c>
      <c r="G11" s="41" t="s">
        <v>46</v>
      </c>
      <c r="H11" s="42" t="s">
        <v>47</v>
      </c>
      <c r="I11" s="23"/>
      <c r="J11" s="240"/>
      <c r="K11" s="40" t="s">
        <v>45</v>
      </c>
      <c r="L11" s="41" t="s">
        <v>46</v>
      </c>
      <c r="M11" s="42" t="s">
        <v>47</v>
      </c>
      <c r="N11" s="23"/>
      <c r="O11" s="240"/>
      <c r="P11" s="40" t="s">
        <v>45</v>
      </c>
      <c r="Q11" s="41" t="s">
        <v>46</v>
      </c>
      <c r="R11" s="42" t="s">
        <v>47</v>
      </c>
      <c r="S11" s="23"/>
      <c r="T11" s="240"/>
      <c r="U11" s="40" t="s">
        <v>45</v>
      </c>
      <c r="V11" s="41" t="s">
        <v>46</v>
      </c>
      <c r="W11" s="42" t="s">
        <v>47</v>
      </c>
      <c r="X11" s="23"/>
      <c r="Y11" s="33" t="s">
        <v>33</v>
      </c>
    </row>
    <row r="12" spans="1:28" ht="33" customHeight="1" thickTop="1" x14ac:dyDescent="0.3">
      <c r="A12" s="210" t="s">
        <v>61</v>
      </c>
      <c r="B12" s="232" t="s">
        <v>63</v>
      </c>
      <c r="C12" s="234" t="s">
        <v>24</v>
      </c>
      <c r="D12" s="235"/>
      <c r="E12" s="72"/>
      <c r="F12" s="126"/>
      <c r="G12" s="127"/>
      <c r="H12" s="128"/>
      <c r="I12" s="58">
        <f>E12+F12+G12+H12</f>
        <v>0</v>
      </c>
      <c r="J12" s="72"/>
      <c r="K12" s="126"/>
      <c r="L12" s="127"/>
      <c r="M12" s="128"/>
      <c r="N12" s="58">
        <f>J12+K12+L12+M12</f>
        <v>0</v>
      </c>
      <c r="O12" s="72"/>
      <c r="P12" s="126"/>
      <c r="Q12" s="127"/>
      <c r="R12" s="128"/>
      <c r="S12" s="58">
        <f>O12+P12+Q12+R12</f>
        <v>0</v>
      </c>
      <c r="T12" s="72"/>
      <c r="U12" s="126"/>
      <c r="V12" s="127"/>
      <c r="W12" s="128"/>
      <c r="X12" s="58">
        <f>T12+U12+V12+W12</f>
        <v>0</v>
      </c>
      <c r="Y12" s="189"/>
    </row>
    <row r="13" spans="1:28" ht="27" customHeight="1" thickBot="1" x14ac:dyDescent="0.35">
      <c r="A13" s="211"/>
      <c r="B13" s="233"/>
      <c r="C13" s="236" t="s">
        <v>36</v>
      </c>
      <c r="D13" s="237"/>
      <c r="E13" s="73"/>
      <c r="F13" s="100"/>
      <c r="G13" s="124"/>
      <c r="H13" s="125"/>
      <c r="I13" s="59">
        <f t="shared" ref="I13:I29" si="0">E13+F13+G13+H13</f>
        <v>0</v>
      </c>
      <c r="J13" s="73"/>
      <c r="K13" s="100"/>
      <c r="L13" s="124"/>
      <c r="M13" s="125"/>
      <c r="N13" s="59">
        <f t="shared" ref="N13:N29" si="1">J13+K13+L13+M13</f>
        <v>0</v>
      </c>
      <c r="O13" s="73"/>
      <c r="P13" s="100"/>
      <c r="Q13" s="124"/>
      <c r="R13" s="125"/>
      <c r="S13" s="59">
        <f t="shared" ref="S13:S29" si="2">O13+P13+Q13+R13</f>
        <v>0</v>
      </c>
      <c r="T13" s="73"/>
      <c r="U13" s="100"/>
      <c r="V13" s="124"/>
      <c r="W13" s="125"/>
      <c r="X13" s="59">
        <f t="shared" ref="X13:X29" si="3">T13+U13+V13+W13</f>
        <v>0</v>
      </c>
      <c r="Y13" s="69">
        <f>I13+N13+S13+X13</f>
        <v>0</v>
      </c>
    </row>
    <row r="14" spans="1:28" ht="35.25" customHeight="1" thickTop="1" x14ac:dyDescent="0.3">
      <c r="A14" s="255" t="s">
        <v>80</v>
      </c>
      <c r="B14" s="253" t="s">
        <v>62</v>
      </c>
      <c r="C14" s="243" t="s">
        <v>24</v>
      </c>
      <c r="D14" s="244"/>
      <c r="E14" s="74"/>
      <c r="F14" s="129"/>
      <c r="G14" s="130"/>
      <c r="H14" s="131"/>
      <c r="I14" s="60">
        <f t="shared" si="0"/>
        <v>0</v>
      </c>
      <c r="J14" s="74"/>
      <c r="K14" s="129"/>
      <c r="L14" s="130"/>
      <c r="M14" s="131"/>
      <c r="N14" s="60">
        <f t="shared" si="1"/>
        <v>0</v>
      </c>
      <c r="O14" s="74"/>
      <c r="P14" s="129"/>
      <c r="Q14" s="130"/>
      <c r="R14" s="131"/>
      <c r="S14" s="60">
        <f t="shared" si="2"/>
        <v>0</v>
      </c>
      <c r="T14" s="74"/>
      <c r="U14" s="129"/>
      <c r="V14" s="130"/>
      <c r="W14" s="131"/>
      <c r="X14" s="60">
        <f t="shared" si="3"/>
        <v>0</v>
      </c>
      <c r="Y14" s="189"/>
    </row>
    <row r="15" spans="1:28" ht="27" customHeight="1" thickBot="1" x14ac:dyDescent="0.35">
      <c r="A15" s="256"/>
      <c r="B15" s="258"/>
      <c r="C15" s="247" t="s">
        <v>36</v>
      </c>
      <c r="D15" s="248"/>
      <c r="E15" s="75"/>
      <c r="F15" s="119"/>
      <c r="G15" s="120"/>
      <c r="H15" s="123"/>
      <c r="I15" s="59">
        <f t="shared" si="0"/>
        <v>0</v>
      </c>
      <c r="J15" s="75"/>
      <c r="K15" s="119"/>
      <c r="L15" s="120"/>
      <c r="M15" s="123"/>
      <c r="N15" s="59">
        <f t="shared" si="1"/>
        <v>0</v>
      </c>
      <c r="O15" s="75"/>
      <c r="P15" s="119"/>
      <c r="Q15" s="120"/>
      <c r="R15" s="123"/>
      <c r="S15" s="59">
        <f t="shared" si="2"/>
        <v>0</v>
      </c>
      <c r="T15" s="75"/>
      <c r="U15" s="119"/>
      <c r="V15" s="120"/>
      <c r="W15" s="123"/>
      <c r="X15" s="59">
        <f t="shared" si="3"/>
        <v>0</v>
      </c>
      <c r="Y15" s="70">
        <f>I15+N15+S15+X15</f>
        <v>0</v>
      </c>
    </row>
    <row r="16" spans="1:28" ht="39.75" customHeight="1" x14ac:dyDescent="0.3">
      <c r="A16" s="256"/>
      <c r="B16" s="259" t="s">
        <v>26</v>
      </c>
      <c r="C16" s="243" t="s">
        <v>24</v>
      </c>
      <c r="D16" s="244"/>
      <c r="E16" s="74"/>
      <c r="F16" s="132"/>
      <c r="G16" s="133"/>
      <c r="H16" s="134"/>
      <c r="I16" s="60">
        <f t="shared" si="0"/>
        <v>0</v>
      </c>
      <c r="J16" s="74"/>
      <c r="K16" s="132"/>
      <c r="L16" s="133"/>
      <c r="M16" s="134"/>
      <c r="N16" s="60">
        <f t="shared" si="1"/>
        <v>0</v>
      </c>
      <c r="O16" s="74"/>
      <c r="P16" s="132"/>
      <c r="Q16" s="133"/>
      <c r="R16" s="134"/>
      <c r="S16" s="60">
        <f t="shared" si="2"/>
        <v>0</v>
      </c>
      <c r="T16" s="74"/>
      <c r="U16" s="132"/>
      <c r="V16" s="133"/>
      <c r="W16" s="134"/>
      <c r="X16" s="60">
        <f t="shared" si="3"/>
        <v>0</v>
      </c>
      <c r="Y16" s="189"/>
    </row>
    <row r="17" spans="1:25" ht="27" customHeight="1" thickBot="1" x14ac:dyDescent="0.35">
      <c r="A17" s="256"/>
      <c r="B17" s="260"/>
      <c r="C17" s="247" t="s">
        <v>36</v>
      </c>
      <c r="D17" s="248"/>
      <c r="E17" s="75"/>
      <c r="F17" s="119"/>
      <c r="G17" s="120"/>
      <c r="H17" s="123"/>
      <c r="I17" s="59">
        <f t="shared" si="0"/>
        <v>0</v>
      </c>
      <c r="J17" s="75"/>
      <c r="K17" s="119"/>
      <c r="L17" s="120"/>
      <c r="M17" s="123"/>
      <c r="N17" s="59">
        <f t="shared" si="1"/>
        <v>0</v>
      </c>
      <c r="O17" s="75"/>
      <c r="P17" s="119"/>
      <c r="Q17" s="120"/>
      <c r="R17" s="123"/>
      <c r="S17" s="59">
        <f t="shared" si="2"/>
        <v>0</v>
      </c>
      <c r="T17" s="75"/>
      <c r="U17" s="119"/>
      <c r="V17" s="120"/>
      <c r="W17" s="123"/>
      <c r="X17" s="59">
        <f t="shared" si="3"/>
        <v>0</v>
      </c>
      <c r="Y17" s="70">
        <f>I17+N17+S17+X17</f>
        <v>0</v>
      </c>
    </row>
    <row r="18" spans="1:25" ht="36" customHeight="1" x14ac:dyDescent="0.3">
      <c r="A18" s="256"/>
      <c r="B18" s="253" t="s">
        <v>66</v>
      </c>
      <c r="C18" s="243" t="s">
        <v>24</v>
      </c>
      <c r="D18" s="244"/>
      <c r="E18" s="74"/>
      <c r="F18" s="132"/>
      <c r="G18" s="133"/>
      <c r="H18" s="134"/>
      <c r="I18" s="60">
        <f t="shared" si="0"/>
        <v>0</v>
      </c>
      <c r="J18" s="74"/>
      <c r="K18" s="132"/>
      <c r="L18" s="133"/>
      <c r="M18" s="134"/>
      <c r="N18" s="60">
        <f t="shared" si="1"/>
        <v>0</v>
      </c>
      <c r="O18" s="74"/>
      <c r="P18" s="132"/>
      <c r="Q18" s="133"/>
      <c r="R18" s="134"/>
      <c r="S18" s="60">
        <f t="shared" si="2"/>
        <v>0</v>
      </c>
      <c r="T18" s="74"/>
      <c r="U18" s="132"/>
      <c r="V18" s="133"/>
      <c r="W18" s="134"/>
      <c r="X18" s="60">
        <f t="shared" si="3"/>
        <v>0</v>
      </c>
      <c r="Y18" s="189"/>
    </row>
    <row r="19" spans="1:25" ht="27" customHeight="1" thickBot="1" x14ac:dyDescent="0.35">
      <c r="A19" s="256"/>
      <c r="B19" s="258"/>
      <c r="C19" s="247" t="s">
        <v>36</v>
      </c>
      <c r="D19" s="248"/>
      <c r="E19" s="75"/>
      <c r="F19" s="119"/>
      <c r="G19" s="120"/>
      <c r="H19" s="123"/>
      <c r="I19" s="59">
        <f t="shared" si="0"/>
        <v>0</v>
      </c>
      <c r="J19" s="75"/>
      <c r="K19" s="119"/>
      <c r="L19" s="120"/>
      <c r="M19" s="123"/>
      <c r="N19" s="59">
        <f t="shared" si="1"/>
        <v>0</v>
      </c>
      <c r="O19" s="75"/>
      <c r="P19" s="119"/>
      <c r="Q19" s="120"/>
      <c r="R19" s="123"/>
      <c r="S19" s="59">
        <f t="shared" si="2"/>
        <v>0</v>
      </c>
      <c r="T19" s="75"/>
      <c r="U19" s="119"/>
      <c r="V19" s="120"/>
      <c r="W19" s="123"/>
      <c r="X19" s="59">
        <f t="shared" si="3"/>
        <v>0</v>
      </c>
      <c r="Y19" s="70">
        <f>I19+N19+S19+X19</f>
        <v>0</v>
      </c>
    </row>
    <row r="20" spans="1:25" ht="36.75" customHeight="1" x14ac:dyDescent="0.3">
      <c r="A20" s="256"/>
      <c r="B20" s="253" t="s">
        <v>67</v>
      </c>
      <c r="C20" s="243" t="s">
        <v>24</v>
      </c>
      <c r="D20" s="244"/>
      <c r="E20" s="74"/>
      <c r="F20" s="132"/>
      <c r="G20" s="133"/>
      <c r="H20" s="134"/>
      <c r="I20" s="60">
        <f t="shared" si="0"/>
        <v>0</v>
      </c>
      <c r="J20" s="74"/>
      <c r="K20" s="132"/>
      <c r="L20" s="133"/>
      <c r="M20" s="134"/>
      <c r="N20" s="60">
        <f t="shared" si="1"/>
        <v>0</v>
      </c>
      <c r="O20" s="74"/>
      <c r="P20" s="132"/>
      <c r="Q20" s="133"/>
      <c r="R20" s="134"/>
      <c r="S20" s="60">
        <f t="shared" si="2"/>
        <v>0</v>
      </c>
      <c r="T20" s="74"/>
      <c r="U20" s="132"/>
      <c r="V20" s="133"/>
      <c r="W20" s="134"/>
      <c r="X20" s="60">
        <f t="shared" si="3"/>
        <v>0</v>
      </c>
      <c r="Y20" s="189"/>
    </row>
    <row r="21" spans="1:25" ht="27" customHeight="1" thickBot="1" x14ac:dyDescent="0.35">
      <c r="A21" s="256"/>
      <c r="B21" s="258"/>
      <c r="C21" s="247" t="s">
        <v>36</v>
      </c>
      <c r="D21" s="248"/>
      <c r="E21" s="75"/>
      <c r="F21" s="119"/>
      <c r="G21" s="120"/>
      <c r="H21" s="123"/>
      <c r="I21" s="59">
        <f t="shared" si="0"/>
        <v>0</v>
      </c>
      <c r="J21" s="75"/>
      <c r="K21" s="119"/>
      <c r="L21" s="120"/>
      <c r="M21" s="123"/>
      <c r="N21" s="59">
        <f t="shared" si="1"/>
        <v>0</v>
      </c>
      <c r="O21" s="75"/>
      <c r="P21" s="119"/>
      <c r="Q21" s="120"/>
      <c r="R21" s="123"/>
      <c r="S21" s="59">
        <f t="shared" si="2"/>
        <v>0</v>
      </c>
      <c r="T21" s="75"/>
      <c r="U21" s="119"/>
      <c r="V21" s="120"/>
      <c r="W21" s="123"/>
      <c r="X21" s="59">
        <f t="shared" si="3"/>
        <v>0</v>
      </c>
      <c r="Y21" s="70">
        <f>I21+N21+S21+X21</f>
        <v>0</v>
      </c>
    </row>
    <row r="22" spans="1:25" ht="36.75" customHeight="1" x14ac:dyDescent="0.3">
      <c r="A22" s="256"/>
      <c r="B22" s="253" t="s">
        <v>70</v>
      </c>
      <c r="C22" s="243" t="s">
        <v>24</v>
      </c>
      <c r="D22" s="244"/>
      <c r="E22" s="74"/>
      <c r="F22" s="132"/>
      <c r="G22" s="133"/>
      <c r="H22" s="134"/>
      <c r="I22" s="60">
        <f t="shared" si="0"/>
        <v>0</v>
      </c>
      <c r="J22" s="74"/>
      <c r="K22" s="132"/>
      <c r="L22" s="133"/>
      <c r="M22" s="134"/>
      <c r="N22" s="60">
        <f t="shared" si="1"/>
        <v>0</v>
      </c>
      <c r="O22" s="74"/>
      <c r="P22" s="132"/>
      <c r="Q22" s="133"/>
      <c r="R22" s="134"/>
      <c r="S22" s="60">
        <f t="shared" si="2"/>
        <v>0</v>
      </c>
      <c r="T22" s="74"/>
      <c r="U22" s="132"/>
      <c r="V22" s="133"/>
      <c r="W22" s="134"/>
      <c r="X22" s="60">
        <f t="shared" si="3"/>
        <v>0</v>
      </c>
      <c r="Y22" s="189"/>
    </row>
    <row r="23" spans="1:25" ht="27" customHeight="1" thickBot="1" x14ac:dyDescent="0.35">
      <c r="A23" s="256"/>
      <c r="B23" s="254"/>
      <c r="C23" s="247" t="s">
        <v>36</v>
      </c>
      <c r="D23" s="248"/>
      <c r="E23" s="75"/>
      <c r="F23" s="119"/>
      <c r="G23" s="120"/>
      <c r="H23" s="123"/>
      <c r="I23" s="59">
        <f t="shared" si="0"/>
        <v>0</v>
      </c>
      <c r="J23" s="75"/>
      <c r="K23" s="119"/>
      <c r="L23" s="120"/>
      <c r="M23" s="123"/>
      <c r="N23" s="59">
        <f t="shared" si="1"/>
        <v>0</v>
      </c>
      <c r="O23" s="75"/>
      <c r="P23" s="119"/>
      <c r="Q23" s="120"/>
      <c r="R23" s="123"/>
      <c r="S23" s="59">
        <f t="shared" si="2"/>
        <v>0</v>
      </c>
      <c r="T23" s="75"/>
      <c r="U23" s="119"/>
      <c r="V23" s="120"/>
      <c r="W23" s="123"/>
      <c r="X23" s="59">
        <f t="shared" si="3"/>
        <v>0</v>
      </c>
      <c r="Y23" s="70">
        <f>I23+N23+S23+X23</f>
        <v>0</v>
      </c>
    </row>
    <row r="24" spans="1:25" ht="40.5" customHeight="1" x14ac:dyDescent="0.3">
      <c r="A24" s="256"/>
      <c r="B24" s="253" t="s">
        <v>69</v>
      </c>
      <c r="C24" s="243" t="s">
        <v>24</v>
      </c>
      <c r="D24" s="244"/>
      <c r="E24" s="74"/>
      <c r="F24" s="132"/>
      <c r="G24" s="133"/>
      <c r="H24" s="134"/>
      <c r="I24" s="60">
        <f t="shared" si="0"/>
        <v>0</v>
      </c>
      <c r="J24" s="74"/>
      <c r="K24" s="132"/>
      <c r="L24" s="133"/>
      <c r="M24" s="134"/>
      <c r="N24" s="60">
        <f t="shared" si="1"/>
        <v>0</v>
      </c>
      <c r="O24" s="74"/>
      <c r="P24" s="132"/>
      <c r="Q24" s="133"/>
      <c r="R24" s="134"/>
      <c r="S24" s="60">
        <f t="shared" si="2"/>
        <v>0</v>
      </c>
      <c r="T24" s="74"/>
      <c r="U24" s="132"/>
      <c r="V24" s="133"/>
      <c r="W24" s="134"/>
      <c r="X24" s="60">
        <f t="shared" si="3"/>
        <v>0</v>
      </c>
      <c r="Y24" s="189"/>
    </row>
    <row r="25" spans="1:25" ht="27" customHeight="1" thickBot="1" x14ac:dyDescent="0.35">
      <c r="A25" s="256"/>
      <c r="B25" s="254"/>
      <c r="C25" s="247" t="s">
        <v>36</v>
      </c>
      <c r="D25" s="248"/>
      <c r="E25" s="75"/>
      <c r="F25" s="119"/>
      <c r="G25" s="120"/>
      <c r="H25" s="123"/>
      <c r="I25" s="59">
        <f t="shared" si="0"/>
        <v>0</v>
      </c>
      <c r="J25" s="75"/>
      <c r="K25" s="119"/>
      <c r="L25" s="120"/>
      <c r="M25" s="123"/>
      <c r="N25" s="59">
        <f t="shared" si="1"/>
        <v>0</v>
      </c>
      <c r="O25" s="75"/>
      <c r="P25" s="119"/>
      <c r="Q25" s="120"/>
      <c r="R25" s="123"/>
      <c r="S25" s="59">
        <f t="shared" si="2"/>
        <v>0</v>
      </c>
      <c r="T25" s="75"/>
      <c r="U25" s="119"/>
      <c r="V25" s="120"/>
      <c r="W25" s="123"/>
      <c r="X25" s="59">
        <f t="shared" si="3"/>
        <v>0</v>
      </c>
      <c r="Y25" s="70">
        <f>I25+N25+S25+X25</f>
        <v>0</v>
      </c>
    </row>
    <row r="26" spans="1:25" ht="38.25" customHeight="1" x14ac:dyDescent="0.3">
      <c r="A26" s="256"/>
      <c r="B26" s="253" t="s">
        <v>68</v>
      </c>
      <c r="C26" s="243" t="s">
        <v>24</v>
      </c>
      <c r="D26" s="244"/>
      <c r="E26" s="74"/>
      <c r="F26" s="132"/>
      <c r="G26" s="133"/>
      <c r="H26" s="134"/>
      <c r="I26" s="60">
        <f t="shared" si="0"/>
        <v>0</v>
      </c>
      <c r="J26" s="74"/>
      <c r="K26" s="132"/>
      <c r="L26" s="133"/>
      <c r="M26" s="134"/>
      <c r="N26" s="60">
        <f t="shared" si="1"/>
        <v>0</v>
      </c>
      <c r="O26" s="74"/>
      <c r="P26" s="132"/>
      <c r="Q26" s="133"/>
      <c r="R26" s="134"/>
      <c r="S26" s="60">
        <f t="shared" si="2"/>
        <v>0</v>
      </c>
      <c r="T26" s="74"/>
      <c r="U26" s="132"/>
      <c r="V26" s="133"/>
      <c r="W26" s="134"/>
      <c r="X26" s="60">
        <f t="shared" si="3"/>
        <v>0</v>
      </c>
      <c r="Y26" s="189"/>
    </row>
    <row r="27" spans="1:25" ht="27" customHeight="1" thickBot="1" x14ac:dyDescent="0.35">
      <c r="A27" s="257"/>
      <c r="B27" s="258"/>
      <c r="C27" s="247" t="s">
        <v>36</v>
      </c>
      <c r="D27" s="248"/>
      <c r="E27" s="135"/>
      <c r="F27" s="119"/>
      <c r="G27" s="120"/>
      <c r="H27" s="123"/>
      <c r="I27" s="59">
        <f t="shared" si="0"/>
        <v>0</v>
      </c>
      <c r="J27" s="135"/>
      <c r="K27" s="119"/>
      <c r="L27" s="120"/>
      <c r="M27" s="123"/>
      <c r="N27" s="59">
        <f t="shared" si="1"/>
        <v>0</v>
      </c>
      <c r="O27" s="135"/>
      <c r="P27" s="119"/>
      <c r="Q27" s="120"/>
      <c r="R27" s="123"/>
      <c r="S27" s="59">
        <f t="shared" si="2"/>
        <v>0</v>
      </c>
      <c r="T27" s="135"/>
      <c r="U27" s="119"/>
      <c r="V27" s="120"/>
      <c r="W27" s="123"/>
      <c r="X27" s="59">
        <f t="shared" si="3"/>
        <v>0</v>
      </c>
      <c r="Y27" s="69">
        <f>I27+N27+S27+X27</f>
        <v>0</v>
      </c>
    </row>
    <row r="28" spans="1:25" ht="36" customHeight="1" thickTop="1" x14ac:dyDescent="0.3">
      <c r="A28" s="249" t="s">
        <v>21</v>
      </c>
      <c r="B28" s="250"/>
      <c r="C28" s="245" t="s">
        <v>24</v>
      </c>
      <c r="D28" s="246"/>
      <c r="E28" s="65">
        <f t="shared" ref="E28:H29" si="4">E12+E14+E16+E18+E20+E22+E24+E26</f>
        <v>0</v>
      </c>
      <c r="F28" s="66">
        <f t="shared" si="4"/>
        <v>0</v>
      </c>
      <c r="G28" s="67">
        <f t="shared" si="4"/>
        <v>0</v>
      </c>
      <c r="H28" s="68">
        <f t="shared" si="4"/>
        <v>0</v>
      </c>
      <c r="I28" s="60">
        <f t="shared" si="0"/>
        <v>0</v>
      </c>
      <c r="J28" s="65">
        <f t="shared" ref="J28:M29" si="5">J12+J14+J16+J18+J20+J22+J24+J26</f>
        <v>0</v>
      </c>
      <c r="K28" s="66">
        <f t="shared" si="5"/>
        <v>0</v>
      </c>
      <c r="L28" s="67">
        <f t="shared" si="5"/>
        <v>0</v>
      </c>
      <c r="M28" s="68">
        <f t="shared" si="5"/>
        <v>0</v>
      </c>
      <c r="N28" s="60">
        <f t="shared" si="1"/>
        <v>0</v>
      </c>
      <c r="O28" s="65">
        <f t="shared" ref="O28:R29" si="6">O12+O14+O16+O18+O20+O22+O24+O26</f>
        <v>0</v>
      </c>
      <c r="P28" s="66">
        <f t="shared" si="6"/>
        <v>0</v>
      </c>
      <c r="Q28" s="67">
        <f t="shared" si="6"/>
        <v>0</v>
      </c>
      <c r="R28" s="68">
        <f t="shared" si="6"/>
        <v>0</v>
      </c>
      <c r="S28" s="60">
        <f t="shared" si="2"/>
        <v>0</v>
      </c>
      <c r="T28" s="65">
        <f t="shared" ref="T28:W29" si="7">T12+T14+T16+T18+T20+T22+T24+T26</f>
        <v>0</v>
      </c>
      <c r="U28" s="66">
        <f t="shared" si="7"/>
        <v>0</v>
      </c>
      <c r="V28" s="67">
        <f t="shared" si="7"/>
        <v>0</v>
      </c>
      <c r="W28" s="68">
        <f t="shared" si="7"/>
        <v>0</v>
      </c>
      <c r="X28" s="60">
        <f t="shared" si="3"/>
        <v>0</v>
      </c>
      <c r="Y28" s="189"/>
    </row>
    <row r="29" spans="1:25" ht="27" customHeight="1" thickBot="1" x14ac:dyDescent="0.35">
      <c r="A29" s="251"/>
      <c r="B29" s="252"/>
      <c r="C29" s="241" t="s">
        <v>36</v>
      </c>
      <c r="D29" s="242"/>
      <c r="E29" s="61">
        <f t="shared" si="4"/>
        <v>0</v>
      </c>
      <c r="F29" s="62">
        <f t="shared" si="4"/>
        <v>0</v>
      </c>
      <c r="G29" s="63">
        <f t="shared" si="4"/>
        <v>0</v>
      </c>
      <c r="H29" s="64">
        <f t="shared" si="4"/>
        <v>0</v>
      </c>
      <c r="I29" s="59">
        <f t="shared" si="0"/>
        <v>0</v>
      </c>
      <c r="J29" s="61">
        <f t="shared" si="5"/>
        <v>0</v>
      </c>
      <c r="K29" s="62">
        <f t="shared" si="5"/>
        <v>0</v>
      </c>
      <c r="L29" s="63">
        <f t="shared" si="5"/>
        <v>0</v>
      </c>
      <c r="M29" s="64">
        <f t="shared" si="5"/>
        <v>0</v>
      </c>
      <c r="N29" s="59">
        <f t="shared" si="1"/>
        <v>0</v>
      </c>
      <c r="O29" s="61">
        <f t="shared" si="6"/>
        <v>0</v>
      </c>
      <c r="P29" s="62">
        <f t="shared" si="6"/>
        <v>0</v>
      </c>
      <c r="Q29" s="63">
        <f t="shared" si="6"/>
        <v>0</v>
      </c>
      <c r="R29" s="64">
        <f t="shared" si="6"/>
        <v>0</v>
      </c>
      <c r="S29" s="59">
        <f t="shared" si="2"/>
        <v>0</v>
      </c>
      <c r="T29" s="61">
        <f t="shared" si="7"/>
        <v>0</v>
      </c>
      <c r="U29" s="62">
        <f t="shared" si="7"/>
        <v>0</v>
      </c>
      <c r="V29" s="63">
        <f t="shared" si="7"/>
        <v>0</v>
      </c>
      <c r="W29" s="64">
        <f t="shared" si="7"/>
        <v>0</v>
      </c>
      <c r="X29" s="59">
        <f t="shared" si="3"/>
        <v>0</v>
      </c>
      <c r="Y29" s="71">
        <f>I29+N29+S29+X29</f>
        <v>0</v>
      </c>
    </row>
    <row r="30" spans="1:25" ht="21.75" thickTop="1" x14ac:dyDescent="0.3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7"/>
    </row>
    <row r="31" spans="1:25" ht="21" x14ac:dyDescent="0.3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7"/>
    </row>
    <row r="32" spans="1:25" ht="21" x14ac:dyDescent="0.3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7"/>
    </row>
    <row r="33" spans="5:25" ht="21" x14ac:dyDescent="0.3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7"/>
    </row>
    <row r="34" spans="5:25" ht="21" x14ac:dyDescent="0.3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7"/>
    </row>
    <row r="35" spans="5:25" ht="21" x14ac:dyDescent="0.3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7"/>
    </row>
    <row r="36" spans="5:25" ht="21" x14ac:dyDescent="0.3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7"/>
    </row>
    <row r="37" spans="5:25" ht="21" x14ac:dyDescent="0.3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7"/>
    </row>
    <row r="38" spans="5:25" ht="21" x14ac:dyDescent="0.3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7"/>
    </row>
    <row r="39" spans="5:25" x14ac:dyDescent="0.3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5:25" x14ac:dyDescent="0.3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5:25" x14ac:dyDescent="0.3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5:25" x14ac:dyDescent="0.3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5:25" x14ac:dyDescent="0.3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5:25" x14ac:dyDescent="0.3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5:25" x14ac:dyDescent="0.3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5:25" x14ac:dyDescent="0.3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5:25" x14ac:dyDescent="0.3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5:25" x14ac:dyDescent="0.3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5:24" x14ac:dyDescent="0.3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5:24" x14ac:dyDescent="0.3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5:24" x14ac:dyDescent="0.3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5:24" x14ac:dyDescent="0.3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5:24" x14ac:dyDescent="0.3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5:24" x14ac:dyDescent="0.3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5:24" x14ac:dyDescent="0.3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5:24" x14ac:dyDescent="0.3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5:24" x14ac:dyDescent="0.3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5:24" x14ac:dyDescent="0.3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5:24" x14ac:dyDescent="0.3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5:24" x14ac:dyDescent="0.3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5:24" x14ac:dyDescent="0.3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5:24" x14ac:dyDescent="0.3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5:24" x14ac:dyDescent="0.3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5:24" x14ac:dyDescent="0.3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5:24" x14ac:dyDescent="0.3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5:24" x14ac:dyDescent="0.3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5:24" x14ac:dyDescent="0.3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5:24" x14ac:dyDescent="0.3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5:24" x14ac:dyDescent="0.3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5:24" x14ac:dyDescent="0.3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5:24" x14ac:dyDescent="0.3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5:24" x14ac:dyDescent="0.3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5:24" x14ac:dyDescent="0.3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5:24" x14ac:dyDescent="0.3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5:24" x14ac:dyDescent="0.3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5:24" x14ac:dyDescent="0.3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5:24" x14ac:dyDescent="0.3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5:24" x14ac:dyDescent="0.3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5:24" x14ac:dyDescent="0.3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5:24" x14ac:dyDescent="0.3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5:24" x14ac:dyDescent="0.3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5:24" x14ac:dyDescent="0.3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5:24" x14ac:dyDescent="0.3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5:24" x14ac:dyDescent="0.3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5:24" x14ac:dyDescent="0.3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5:24" x14ac:dyDescent="0.3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5:24" x14ac:dyDescent="0.3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5:24" x14ac:dyDescent="0.3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5:24" x14ac:dyDescent="0.3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5:24" x14ac:dyDescent="0.3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5:24" x14ac:dyDescent="0.3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5:24" x14ac:dyDescent="0.3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5:24" x14ac:dyDescent="0.3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5:24" x14ac:dyDescent="0.3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5:24" x14ac:dyDescent="0.3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5:24" x14ac:dyDescent="0.3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5:24" x14ac:dyDescent="0.3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5:24" x14ac:dyDescent="0.3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5:24" x14ac:dyDescent="0.3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5:24" x14ac:dyDescent="0.3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5:24" x14ac:dyDescent="0.3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5:24" x14ac:dyDescent="0.3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5:24" x14ac:dyDescent="0.3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5:24" x14ac:dyDescent="0.3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5:24" x14ac:dyDescent="0.3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5:24" x14ac:dyDescent="0.3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5:24" x14ac:dyDescent="0.3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5:24" x14ac:dyDescent="0.3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5:24" x14ac:dyDescent="0.3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5:24" x14ac:dyDescent="0.3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5:24" x14ac:dyDescent="0.3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5:24" x14ac:dyDescent="0.3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5:24" x14ac:dyDescent="0.3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5:24" x14ac:dyDescent="0.3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5:24" x14ac:dyDescent="0.3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5:24" x14ac:dyDescent="0.3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5:24" x14ac:dyDescent="0.3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5:24" x14ac:dyDescent="0.3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5:24" x14ac:dyDescent="0.3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5:24" x14ac:dyDescent="0.3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5:24" x14ac:dyDescent="0.3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5:24" x14ac:dyDescent="0.3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5:24" x14ac:dyDescent="0.3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5:24" x14ac:dyDescent="0.3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5:24" x14ac:dyDescent="0.3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5:24" x14ac:dyDescent="0.3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5:24" x14ac:dyDescent="0.3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5:24" x14ac:dyDescent="0.3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5:24" x14ac:dyDescent="0.3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5:24" x14ac:dyDescent="0.3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5:24" x14ac:dyDescent="0.3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5:24" x14ac:dyDescent="0.3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5:24" x14ac:dyDescent="0.3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5:24" x14ac:dyDescent="0.3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5:24" x14ac:dyDescent="0.3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5:24" x14ac:dyDescent="0.3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5:24" x14ac:dyDescent="0.3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5:24" x14ac:dyDescent="0.3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5:24" x14ac:dyDescent="0.3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5:24" x14ac:dyDescent="0.3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5:24" x14ac:dyDescent="0.3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</sheetData>
  <sheetProtection algorithmName="SHA-512" hashValue="p6I4DBIG11jI1UBWUjVWCNnTkcMB2yIAFjcct5h5D2VFXFvBQpjhXRx61VpIXJ0OhjXmPrbU2321VjUgc9rTng==" saltValue="RNUBgQpopJDRbwTmg2SETw==" spinCount="100000" sheet="1" objects="1" scenarios="1"/>
  <mergeCells count="45">
    <mergeCell ref="O9:S9"/>
    <mergeCell ref="E9:I9"/>
    <mergeCell ref="B24:B25"/>
    <mergeCell ref="C15:D15"/>
    <mergeCell ref="E10:E11"/>
    <mergeCell ref="F10:H10"/>
    <mergeCell ref="C22:D22"/>
    <mergeCell ref="C20:D20"/>
    <mergeCell ref="B16:B17"/>
    <mergeCell ref="C14:D14"/>
    <mergeCell ref="C23:D23"/>
    <mergeCell ref="A28:B29"/>
    <mergeCell ref="B22:B23"/>
    <mergeCell ref="A14:A27"/>
    <mergeCell ref="B14:B15"/>
    <mergeCell ref="B18:B19"/>
    <mergeCell ref="B20:B21"/>
    <mergeCell ref="B26:B27"/>
    <mergeCell ref="C29:D29"/>
    <mergeCell ref="C24:D24"/>
    <mergeCell ref="C28:D28"/>
    <mergeCell ref="C16:D16"/>
    <mergeCell ref="C17:D17"/>
    <mergeCell ref="C18:D18"/>
    <mergeCell ref="C27:D27"/>
    <mergeCell ref="C19:D19"/>
    <mergeCell ref="C26:D26"/>
    <mergeCell ref="C25:D25"/>
    <mergeCell ref="C21:D21"/>
    <mergeCell ref="A12:A13"/>
    <mergeCell ref="A1:X1"/>
    <mergeCell ref="U10:W10"/>
    <mergeCell ref="P10:R10"/>
    <mergeCell ref="K10:M10"/>
    <mergeCell ref="A9:D11"/>
    <mergeCell ref="A8:X8"/>
    <mergeCell ref="T9:X9"/>
    <mergeCell ref="B12:B13"/>
    <mergeCell ref="C12:D12"/>
    <mergeCell ref="C13:D13"/>
    <mergeCell ref="A4:Z4"/>
    <mergeCell ref="J10:J11"/>
    <mergeCell ref="O10:O11"/>
    <mergeCell ref="T10:T11"/>
    <mergeCell ref="J9:N9"/>
  </mergeCells>
  <phoneticPr fontId="2" type="noConversion"/>
  <printOptions horizontalCentered="1"/>
  <pageMargins left="0.27559055118110237" right="0.19685039370078741" top="0.39370078740157483" bottom="0.31496062992125984" header="0.19685039370078741" footer="0.19685039370078741"/>
  <pageSetup paperSize="9" scale="38" orientation="landscape" r:id="rId1"/>
  <headerFooter alignWithMargins="0">
    <oddFooter>&amp;LV. 22/05/2015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AA46"/>
  <sheetViews>
    <sheetView view="pageBreakPreview" topLeftCell="D1" zoomScale="50" zoomScaleNormal="40" zoomScaleSheetLayoutView="50" zoomScalePageLayoutView="60" workbookViewId="0">
      <selection activeCell="K22" sqref="K22"/>
    </sheetView>
  </sheetViews>
  <sheetFormatPr baseColWidth="10" defaultColWidth="16.7109375" defaultRowHeight="15" x14ac:dyDescent="0.3"/>
  <cols>
    <col min="1" max="1" width="0" style="1" hidden="1" customWidth="1"/>
    <col min="2" max="2" width="29" style="1" customWidth="1"/>
    <col min="3" max="4" width="57.28515625" style="1" customWidth="1"/>
    <col min="5" max="24" width="18.85546875" style="18" customWidth="1"/>
    <col min="25" max="25" width="18.85546875" style="1" customWidth="1"/>
    <col min="26" max="27" width="16.7109375" style="1"/>
    <col min="28" max="28" width="20.85546875" style="1" bestFit="1" customWidth="1"/>
    <col min="29" max="16384" width="16.7109375" style="1"/>
  </cols>
  <sheetData>
    <row r="1" spans="2:27" ht="39" customHeight="1" thickBot="1" x14ac:dyDescent="0.35">
      <c r="B1" s="212" t="s">
        <v>81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4"/>
    </row>
    <row r="2" spans="2:27" ht="20.25" customHeight="1" x14ac:dyDescent="0.35">
      <c r="B2" s="34" t="s">
        <v>64</v>
      </c>
      <c r="C2" s="11"/>
      <c r="D2" s="11"/>
      <c r="E2" s="19"/>
      <c r="F2" s="19"/>
      <c r="G2" s="19"/>
      <c r="H2" s="19"/>
      <c r="I2" s="19"/>
      <c r="J2" s="19"/>
      <c r="K2" s="19"/>
      <c r="L2" s="19"/>
      <c r="M2" s="19"/>
    </row>
    <row r="3" spans="2:27" ht="27.75" customHeight="1" x14ac:dyDescent="0.3">
      <c r="B3" s="238" t="s">
        <v>65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2:27" ht="27.75" customHeight="1" x14ac:dyDescent="0.3">
      <c r="B4" s="38" t="s">
        <v>50</v>
      </c>
      <c r="C4" s="9"/>
      <c r="D4" s="9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7"/>
      <c r="Q4" s="37"/>
      <c r="R4" s="37"/>
      <c r="S4" s="37"/>
      <c r="T4" s="37"/>
      <c r="U4" s="37"/>
      <c r="V4" s="37"/>
      <c r="W4" s="37"/>
      <c r="X4" s="9"/>
      <c r="Y4" s="9"/>
      <c r="Z4" s="9"/>
      <c r="AA4" s="9"/>
    </row>
    <row r="5" spans="2:27" ht="27.75" customHeight="1" x14ac:dyDescent="0.3">
      <c r="B5" s="39" t="s">
        <v>48</v>
      </c>
      <c r="C5" s="9"/>
      <c r="D5" s="9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37"/>
      <c r="Q5" s="37"/>
      <c r="R5" s="37"/>
      <c r="S5" s="37"/>
      <c r="T5" s="37"/>
      <c r="U5" s="37"/>
      <c r="V5" s="37"/>
      <c r="W5" s="37"/>
      <c r="X5" s="9"/>
      <c r="Y5" s="9"/>
      <c r="Z5" s="9"/>
      <c r="AA5" s="9"/>
    </row>
    <row r="6" spans="2:27" ht="25.5" customHeight="1" x14ac:dyDescent="0.35">
      <c r="B6" s="187" t="s">
        <v>76</v>
      </c>
      <c r="C6" s="9"/>
      <c r="D6" s="9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  <c r="P6" s="37"/>
      <c r="Q6" s="37"/>
      <c r="R6" s="37"/>
      <c r="S6" s="37"/>
      <c r="T6" s="37"/>
      <c r="U6" s="37"/>
      <c r="V6" s="37"/>
      <c r="W6" s="37"/>
      <c r="X6" s="9"/>
      <c r="Y6" s="9"/>
      <c r="Z6" s="9"/>
      <c r="AA6" s="9"/>
    </row>
    <row r="7" spans="2:27" ht="25.5" customHeight="1" x14ac:dyDescent="0.3">
      <c r="B7" s="39" t="s">
        <v>48</v>
      </c>
      <c r="E7" s="2"/>
      <c r="F7" s="19"/>
      <c r="G7" s="19"/>
      <c r="H7" s="19"/>
      <c r="I7" s="19"/>
      <c r="J7" s="19"/>
      <c r="K7" s="19"/>
      <c r="L7" s="19"/>
      <c r="M7" s="19"/>
      <c r="N7" s="19"/>
      <c r="Y7" s="18"/>
      <c r="AA7" s="9"/>
    </row>
    <row r="8" spans="2:27" ht="25.5" customHeight="1" x14ac:dyDescent="0.3">
      <c r="B8" s="34" t="s">
        <v>56</v>
      </c>
      <c r="E8" s="2"/>
      <c r="F8" s="19"/>
      <c r="G8" s="19"/>
      <c r="H8" s="19"/>
      <c r="I8" s="19"/>
      <c r="J8" s="19"/>
      <c r="K8" s="19"/>
      <c r="L8" s="19"/>
      <c r="M8" s="19"/>
      <c r="N8" s="19"/>
      <c r="Y8" s="18"/>
      <c r="AA8" s="9"/>
    </row>
    <row r="9" spans="2:27" ht="25.5" customHeight="1" x14ac:dyDescent="0.3">
      <c r="B9" s="43" t="s">
        <v>60</v>
      </c>
      <c r="E9" s="2"/>
      <c r="F9" s="19"/>
      <c r="G9" s="19"/>
      <c r="H9" s="19"/>
      <c r="I9" s="19"/>
      <c r="J9" s="19"/>
      <c r="K9" s="19"/>
      <c r="L9" s="19"/>
      <c r="M9" s="19"/>
      <c r="N9" s="19"/>
      <c r="Y9" s="18"/>
      <c r="AA9" s="9"/>
    </row>
    <row r="10" spans="2:27" ht="25.5" customHeight="1" x14ac:dyDescent="0.3">
      <c r="B10" s="43" t="s">
        <v>57</v>
      </c>
      <c r="E10" s="2"/>
      <c r="F10" s="19"/>
      <c r="G10" s="19"/>
      <c r="H10" s="19"/>
      <c r="I10" s="19"/>
      <c r="J10" s="19"/>
      <c r="K10" s="19"/>
      <c r="L10" s="19"/>
      <c r="M10" s="19"/>
      <c r="N10" s="19"/>
      <c r="Y10" s="18"/>
      <c r="AA10" s="9"/>
    </row>
    <row r="11" spans="2:27" ht="20.25" customHeight="1" thickBot="1" x14ac:dyDescent="0.35">
      <c r="B11" s="25"/>
      <c r="E11" s="19"/>
      <c r="F11" s="19"/>
      <c r="G11" s="19"/>
      <c r="H11" s="19"/>
      <c r="I11" s="19"/>
      <c r="J11" s="19"/>
      <c r="K11" s="19"/>
      <c r="L11" s="19"/>
      <c r="M11" s="19"/>
    </row>
    <row r="12" spans="2:27" s="11" customFormat="1" ht="31.5" customHeight="1" thickTop="1" thickBot="1" x14ac:dyDescent="0.4">
      <c r="B12" s="226" t="s">
        <v>35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1"/>
    </row>
    <row r="13" spans="2:27" s="7" customFormat="1" ht="27.75" customHeight="1" thickTop="1" thickBot="1" x14ac:dyDescent="0.4">
      <c r="B13" s="263" t="str">
        <f>IF(coordonnées!D12="","FOURNISSEUR",coordonnées!D12)</f>
        <v>FOURNISSEUR</v>
      </c>
      <c r="C13" s="264"/>
      <c r="D13" s="265"/>
      <c r="E13" s="292" t="s">
        <v>28</v>
      </c>
      <c r="F13" s="293"/>
      <c r="G13" s="293"/>
      <c r="H13" s="293"/>
      <c r="I13" s="294"/>
      <c r="J13" s="292" t="s">
        <v>29</v>
      </c>
      <c r="K13" s="295"/>
      <c r="L13" s="295"/>
      <c r="M13" s="295"/>
      <c r="N13" s="296"/>
      <c r="O13" s="292" t="s">
        <v>30</v>
      </c>
      <c r="P13" s="295"/>
      <c r="Q13" s="295"/>
      <c r="R13" s="295"/>
      <c r="S13" s="296"/>
      <c r="T13" s="292" t="s">
        <v>31</v>
      </c>
      <c r="U13" s="295"/>
      <c r="V13" s="295"/>
      <c r="W13" s="295"/>
      <c r="X13" s="298"/>
    </row>
    <row r="14" spans="2:27" s="11" customFormat="1" ht="33" customHeight="1" thickTop="1" x14ac:dyDescent="0.35">
      <c r="B14" s="266"/>
      <c r="C14" s="267"/>
      <c r="D14" s="268"/>
      <c r="E14" s="239" t="s">
        <v>32</v>
      </c>
      <c r="F14" s="299" t="s">
        <v>44</v>
      </c>
      <c r="G14" s="300"/>
      <c r="H14" s="301"/>
      <c r="I14" s="22" t="s">
        <v>21</v>
      </c>
      <c r="J14" s="239" t="s">
        <v>32</v>
      </c>
      <c r="K14" s="299" t="s">
        <v>44</v>
      </c>
      <c r="L14" s="300"/>
      <c r="M14" s="301"/>
      <c r="N14" s="22" t="s">
        <v>21</v>
      </c>
      <c r="O14" s="239" t="s">
        <v>32</v>
      </c>
      <c r="P14" s="299" t="s">
        <v>44</v>
      </c>
      <c r="Q14" s="300"/>
      <c r="R14" s="301"/>
      <c r="S14" s="22" t="s">
        <v>21</v>
      </c>
      <c r="T14" s="239" t="s">
        <v>32</v>
      </c>
      <c r="U14" s="299" t="s">
        <v>44</v>
      </c>
      <c r="V14" s="300"/>
      <c r="W14" s="301"/>
      <c r="X14" s="57" t="s">
        <v>21</v>
      </c>
      <c r="Y14" s="55" t="s">
        <v>21</v>
      </c>
    </row>
    <row r="15" spans="2:27" s="11" customFormat="1" ht="33" customHeight="1" thickBot="1" x14ac:dyDescent="0.4">
      <c r="B15" s="269"/>
      <c r="C15" s="270"/>
      <c r="D15" s="271"/>
      <c r="E15" s="240"/>
      <c r="F15" s="40" t="s">
        <v>45</v>
      </c>
      <c r="G15" s="41" t="s">
        <v>46</v>
      </c>
      <c r="H15" s="42" t="s">
        <v>47</v>
      </c>
      <c r="I15" s="23"/>
      <c r="J15" s="240"/>
      <c r="K15" s="40" t="s">
        <v>45</v>
      </c>
      <c r="L15" s="41" t="s">
        <v>46</v>
      </c>
      <c r="M15" s="42" t="s">
        <v>47</v>
      </c>
      <c r="N15" s="23"/>
      <c r="O15" s="240"/>
      <c r="P15" s="40" t="s">
        <v>45</v>
      </c>
      <c r="Q15" s="41" t="s">
        <v>46</v>
      </c>
      <c r="R15" s="42" t="s">
        <v>47</v>
      </c>
      <c r="S15" s="23"/>
      <c r="T15" s="240"/>
      <c r="U15" s="40" t="s">
        <v>45</v>
      </c>
      <c r="V15" s="41" t="s">
        <v>46</v>
      </c>
      <c r="W15" s="42" t="s">
        <v>47</v>
      </c>
      <c r="X15" s="56"/>
      <c r="Y15" s="56" t="s">
        <v>33</v>
      </c>
    </row>
    <row r="16" spans="2:27" ht="27" customHeight="1" thickTop="1" x14ac:dyDescent="0.3">
      <c r="B16" s="297" t="s">
        <v>82</v>
      </c>
      <c r="C16" s="44" t="s">
        <v>24</v>
      </c>
      <c r="D16" s="137"/>
      <c r="E16" s="74"/>
      <c r="F16" s="99"/>
      <c r="G16" s="121"/>
      <c r="H16" s="122"/>
      <c r="I16" s="76">
        <f>E16+F16+G16+H16</f>
        <v>0</v>
      </c>
      <c r="J16" s="74"/>
      <c r="K16" s="99"/>
      <c r="L16" s="121"/>
      <c r="M16" s="122"/>
      <c r="N16" s="76">
        <f>J16+K16+L16+M16</f>
        <v>0</v>
      </c>
      <c r="O16" s="74"/>
      <c r="P16" s="99"/>
      <c r="Q16" s="121"/>
      <c r="R16" s="122"/>
      <c r="S16" s="76">
        <f>O16+P16+Q16+R16</f>
        <v>0</v>
      </c>
      <c r="T16" s="74"/>
      <c r="U16" s="99"/>
      <c r="V16" s="121"/>
      <c r="W16" s="122"/>
      <c r="X16" s="76">
        <f>T16+U16+V16+W16</f>
        <v>0</v>
      </c>
      <c r="Y16" s="183"/>
    </row>
    <row r="17" spans="2:25" ht="27" customHeight="1" thickBot="1" x14ac:dyDescent="0.35">
      <c r="B17" s="286"/>
      <c r="C17" s="45" t="s">
        <v>36</v>
      </c>
      <c r="D17" s="138"/>
      <c r="E17" s="75"/>
      <c r="F17" s="119"/>
      <c r="G17" s="120"/>
      <c r="H17" s="123"/>
      <c r="I17" s="89">
        <f>E17+F17+G17+H17</f>
        <v>0</v>
      </c>
      <c r="J17" s="75"/>
      <c r="K17" s="119"/>
      <c r="L17" s="120"/>
      <c r="M17" s="123"/>
      <c r="N17" s="89">
        <f>J17+K17+L17+M17</f>
        <v>0</v>
      </c>
      <c r="O17" s="75"/>
      <c r="P17" s="119"/>
      <c r="Q17" s="120"/>
      <c r="R17" s="123"/>
      <c r="S17" s="89">
        <f>O17+P17+Q17+R17</f>
        <v>0</v>
      </c>
      <c r="T17" s="75"/>
      <c r="U17" s="119"/>
      <c r="V17" s="120"/>
      <c r="W17" s="123"/>
      <c r="X17" s="89">
        <f>T17+U17+V17+W17</f>
        <v>0</v>
      </c>
      <c r="Y17" s="113">
        <f>I17+N17+S17+X17</f>
        <v>0</v>
      </c>
    </row>
    <row r="18" spans="2:25" ht="27" customHeight="1" x14ac:dyDescent="0.3">
      <c r="B18" s="285" t="s">
        <v>26</v>
      </c>
      <c r="C18" s="44" t="s">
        <v>24</v>
      </c>
      <c r="D18" s="137"/>
      <c r="E18" s="74"/>
      <c r="F18" s="99"/>
      <c r="G18" s="121"/>
      <c r="H18" s="122"/>
      <c r="I18" s="77">
        <f>E18+F18+G18+H18</f>
        <v>0</v>
      </c>
      <c r="J18" s="74"/>
      <c r="K18" s="99"/>
      <c r="L18" s="121"/>
      <c r="M18" s="122"/>
      <c r="N18" s="77">
        <f>J18+K18+L18+M18</f>
        <v>0</v>
      </c>
      <c r="O18" s="74"/>
      <c r="P18" s="99"/>
      <c r="Q18" s="121"/>
      <c r="R18" s="122"/>
      <c r="S18" s="77">
        <f>O18+P18+Q18+R18</f>
        <v>0</v>
      </c>
      <c r="T18" s="74"/>
      <c r="U18" s="99"/>
      <c r="V18" s="121"/>
      <c r="W18" s="122"/>
      <c r="X18" s="77">
        <f>T18+U18+V18+W18</f>
        <v>0</v>
      </c>
      <c r="Y18" s="183"/>
    </row>
    <row r="19" spans="2:25" ht="27" customHeight="1" thickBot="1" x14ac:dyDescent="0.35">
      <c r="B19" s="286"/>
      <c r="C19" s="45" t="s">
        <v>36</v>
      </c>
      <c r="D19" s="138"/>
      <c r="E19" s="75"/>
      <c r="F19" s="119"/>
      <c r="G19" s="120"/>
      <c r="H19" s="123"/>
      <c r="I19" s="89">
        <f>E19+F19+G19+H19</f>
        <v>0</v>
      </c>
      <c r="J19" s="75"/>
      <c r="K19" s="119"/>
      <c r="L19" s="120"/>
      <c r="M19" s="123"/>
      <c r="N19" s="89">
        <f>J19+K19+L19+M19</f>
        <v>0</v>
      </c>
      <c r="O19" s="75"/>
      <c r="P19" s="119"/>
      <c r="Q19" s="120"/>
      <c r="R19" s="123"/>
      <c r="S19" s="89">
        <f>O19+P19+Q19+R19</f>
        <v>0</v>
      </c>
      <c r="T19" s="75"/>
      <c r="U19" s="119"/>
      <c r="V19" s="120"/>
      <c r="W19" s="123"/>
      <c r="X19" s="89">
        <f>T19+U19+V19+W19</f>
        <v>0</v>
      </c>
      <c r="Y19" s="113">
        <f>I19+N19+S19+X19</f>
        <v>0</v>
      </c>
    </row>
    <row r="20" spans="2:25" ht="27" customHeight="1" x14ac:dyDescent="0.3">
      <c r="B20" s="261" t="s">
        <v>83</v>
      </c>
      <c r="C20" s="44" t="s">
        <v>24</v>
      </c>
      <c r="D20" s="137"/>
      <c r="E20" s="74"/>
      <c r="F20" s="99"/>
      <c r="G20" s="121"/>
      <c r="H20" s="122"/>
      <c r="I20" s="76">
        <f>E20+F20+G20+H20</f>
        <v>0</v>
      </c>
      <c r="J20" s="74"/>
      <c r="K20" s="99"/>
      <c r="L20" s="121"/>
      <c r="M20" s="122"/>
      <c r="N20" s="76">
        <f>J20+K20+L20+M20</f>
        <v>0</v>
      </c>
      <c r="O20" s="74"/>
      <c r="P20" s="99"/>
      <c r="Q20" s="121"/>
      <c r="R20" s="122"/>
      <c r="S20" s="76">
        <f>O20+P20+Q20+R20</f>
        <v>0</v>
      </c>
      <c r="T20" s="74"/>
      <c r="U20" s="99"/>
      <c r="V20" s="121"/>
      <c r="W20" s="122"/>
      <c r="X20" s="76">
        <f>T20+U20+V20+W20</f>
        <v>0</v>
      </c>
      <c r="Y20" s="183"/>
    </row>
    <row r="21" spans="2:25" ht="27" customHeight="1" thickBot="1" x14ac:dyDescent="0.35">
      <c r="B21" s="286"/>
      <c r="C21" s="45" t="s">
        <v>36</v>
      </c>
      <c r="D21" s="138"/>
      <c r="E21" s="75"/>
      <c r="F21" s="119"/>
      <c r="G21" s="120"/>
      <c r="H21" s="123"/>
      <c r="I21" s="89">
        <f t="shared" ref="I21:I29" si="0">E21+F21+G21+H21</f>
        <v>0</v>
      </c>
      <c r="J21" s="75"/>
      <c r="K21" s="119"/>
      <c r="L21" s="120"/>
      <c r="M21" s="123"/>
      <c r="N21" s="89">
        <f t="shared" ref="N21:N29" si="1">J21+K21+L21+M21</f>
        <v>0</v>
      </c>
      <c r="O21" s="75"/>
      <c r="P21" s="119"/>
      <c r="Q21" s="120"/>
      <c r="R21" s="123"/>
      <c r="S21" s="89">
        <f t="shared" ref="S21:S29" si="2">O21+P21+Q21+R21</f>
        <v>0</v>
      </c>
      <c r="T21" s="75"/>
      <c r="U21" s="119"/>
      <c r="V21" s="120"/>
      <c r="W21" s="123"/>
      <c r="X21" s="89">
        <f t="shared" ref="X21:X29" si="3">T21+U21+V21+W21</f>
        <v>0</v>
      </c>
      <c r="Y21" s="113">
        <f>I21+N21+S21+X21</f>
        <v>0</v>
      </c>
    </row>
    <row r="22" spans="2:25" ht="27" customHeight="1" x14ac:dyDescent="0.3">
      <c r="B22" s="261" t="s">
        <v>84</v>
      </c>
      <c r="C22" s="44" t="s">
        <v>24</v>
      </c>
      <c r="D22" s="137"/>
      <c r="E22" s="74"/>
      <c r="F22" s="99"/>
      <c r="G22" s="121"/>
      <c r="H22" s="122"/>
      <c r="I22" s="76">
        <f t="shared" si="0"/>
        <v>0</v>
      </c>
      <c r="J22" s="74"/>
      <c r="K22" s="99"/>
      <c r="L22" s="121"/>
      <c r="M22" s="122"/>
      <c r="N22" s="76">
        <f t="shared" si="1"/>
        <v>0</v>
      </c>
      <c r="O22" s="74"/>
      <c r="P22" s="99"/>
      <c r="Q22" s="121"/>
      <c r="R22" s="122"/>
      <c r="S22" s="76">
        <f t="shared" si="2"/>
        <v>0</v>
      </c>
      <c r="T22" s="74"/>
      <c r="U22" s="99"/>
      <c r="V22" s="121"/>
      <c r="W22" s="122"/>
      <c r="X22" s="76">
        <f t="shared" si="3"/>
        <v>0</v>
      </c>
      <c r="Y22" s="183"/>
    </row>
    <row r="23" spans="2:25" ht="27" customHeight="1" thickBot="1" x14ac:dyDescent="0.35">
      <c r="B23" s="286"/>
      <c r="C23" s="45" t="s">
        <v>36</v>
      </c>
      <c r="D23" s="138"/>
      <c r="E23" s="75"/>
      <c r="F23" s="119"/>
      <c r="G23" s="120"/>
      <c r="H23" s="123"/>
      <c r="I23" s="89">
        <f t="shared" si="0"/>
        <v>0</v>
      </c>
      <c r="J23" s="75"/>
      <c r="K23" s="119"/>
      <c r="L23" s="120"/>
      <c r="M23" s="123"/>
      <c r="N23" s="89">
        <f t="shared" si="1"/>
        <v>0</v>
      </c>
      <c r="O23" s="75"/>
      <c r="P23" s="119"/>
      <c r="Q23" s="120"/>
      <c r="R23" s="123"/>
      <c r="S23" s="89">
        <f t="shared" si="2"/>
        <v>0</v>
      </c>
      <c r="T23" s="75"/>
      <c r="U23" s="119"/>
      <c r="V23" s="120"/>
      <c r="W23" s="123"/>
      <c r="X23" s="89">
        <f t="shared" si="3"/>
        <v>0</v>
      </c>
      <c r="Y23" s="113">
        <f>I23+N23+S23+X23</f>
        <v>0</v>
      </c>
    </row>
    <row r="24" spans="2:25" ht="27" customHeight="1" x14ac:dyDescent="0.3">
      <c r="B24" s="261" t="s">
        <v>85</v>
      </c>
      <c r="C24" s="44" t="s">
        <v>24</v>
      </c>
      <c r="D24" s="137"/>
      <c r="E24" s="74"/>
      <c r="F24" s="99"/>
      <c r="G24" s="121"/>
      <c r="H24" s="122"/>
      <c r="I24" s="76">
        <f t="shared" si="0"/>
        <v>0</v>
      </c>
      <c r="J24" s="74"/>
      <c r="K24" s="99"/>
      <c r="L24" s="121"/>
      <c r="M24" s="122"/>
      <c r="N24" s="76">
        <f t="shared" si="1"/>
        <v>0</v>
      </c>
      <c r="O24" s="74"/>
      <c r="P24" s="99"/>
      <c r="Q24" s="121"/>
      <c r="R24" s="122"/>
      <c r="S24" s="76">
        <f t="shared" si="2"/>
        <v>0</v>
      </c>
      <c r="T24" s="74"/>
      <c r="U24" s="99"/>
      <c r="V24" s="121"/>
      <c r="W24" s="122"/>
      <c r="X24" s="76">
        <f t="shared" si="3"/>
        <v>0</v>
      </c>
      <c r="Y24" s="183"/>
    </row>
    <row r="25" spans="2:25" ht="27" customHeight="1" thickBot="1" x14ac:dyDescent="0.35">
      <c r="B25" s="286"/>
      <c r="C25" s="45" t="s">
        <v>36</v>
      </c>
      <c r="D25" s="138"/>
      <c r="E25" s="75"/>
      <c r="F25" s="119"/>
      <c r="G25" s="120"/>
      <c r="H25" s="123"/>
      <c r="I25" s="89">
        <f t="shared" si="0"/>
        <v>0</v>
      </c>
      <c r="J25" s="75"/>
      <c r="K25" s="119"/>
      <c r="L25" s="120"/>
      <c r="M25" s="123"/>
      <c r="N25" s="89">
        <f t="shared" si="1"/>
        <v>0</v>
      </c>
      <c r="O25" s="75"/>
      <c r="P25" s="119"/>
      <c r="Q25" s="120"/>
      <c r="R25" s="123"/>
      <c r="S25" s="89">
        <f t="shared" si="2"/>
        <v>0</v>
      </c>
      <c r="T25" s="75"/>
      <c r="U25" s="119"/>
      <c r="V25" s="120"/>
      <c r="W25" s="123"/>
      <c r="X25" s="89">
        <f t="shared" si="3"/>
        <v>0</v>
      </c>
      <c r="Y25" s="113">
        <f>I25+N25+S25+X25</f>
        <v>0</v>
      </c>
    </row>
    <row r="26" spans="2:25" ht="27" customHeight="1" x14ac:dyDescent="0.3">
      <c r="B26" s="261" t="s">
        <v>86</v>
      </c>
      <c r="C26" s="44" t="s">
        <v>24</v>
      </c>
      <c r="D26" s="137"/>
      <c r="E26" s="74"/>
      <c r="F26" s="99"/>
      <c r="G26" s="121"/>
      <c r="H26" s="122"/>
      <c r="I26" s="76">
        <f t="shared" si="0"/>
        <v>0</v>
      </c>
      <c r="J26" s="74"/>
      <c r="K26" s="99"/>
      <c r="L26" s="121"/>
      <c r="M26" s="122"/>
      <c r="N26" s="76">
        <f t="shared" si="1"/>
        <v>0</v>
      </c>
      <c r="O26" s="74"/>
      <c r="P26" s="99"/>
      <c r="Q26" s="121"/>
      <c r="R26" s="122"/>
      <c r="S26" s="76">
        <f t="shared" si="2"/>
        <v>0</v>
      </c>
      <c r="T26" s="74"/>
      <c r="U26" s="99"/>
      <c r="V26" s="121"/>
      <c r="W26" s="122"/>
      <c r="X26" s="76">
        <f t="shared" si="3"/>
        <v>0</v>
      </c>
      <c r="Y26" s="183"/>
    </row>
    <row r="27" spans="2:25" ht="27" customHeight="1" thickBot="1" x14ac:dyDescent="0.35">
      <c r="B27" s="262"/>
      <c r="C27" s="45" t="s">
        <v>36</v>
      </c>
      <c r="D27" s="138"/>
      <c r="E27" s="75"/>
      <c r="F27" s="119"/>
      <c r="G27" s="120"/>
      <c r="H27" s="123"/>
      <c r="I27" s="89">
        <f t="shared" si="0"/>
        <v>0</v>
      </c>
      <c r="J27" s="75"/>
      <c r="K27" s="119"/>
      <c r="L27" s="120"/>
      <c r="M27" s="123"/>
      <c r="N27" s="89">
        <f t="shared" si="1"/>
        <v>0</v>
      </c>
      <c r="O27" s="75"/>
      <c r="P27" s="119"/>
      <c r="Q27" s="120"/>
      <c r="R27" s="123"/>
      <c r="S27" s="89">
        <f t="shared" si="2"/>
        <v>0</v>
      </c>
      <c r="T27" s="75"/>
      <c r="U27" s="119"/>
      <c r="V27" s="120"/>
      <c r="W27" s="123"/>
      <c r="X27" s="89">
        <f t="shared" si="3"/>
        <v>0</v>
      </c>
      <c r="Y27" s="113">
        <f>I27+N27+S27+X27</f>
        <v>0</v>
      </c>
    </row>
    <row r="28" spans="2:25" ht="27" customHeight="1" x14ac:dyDescent="0.3">
      <c r="B28" s="261" t="s">
        <v>87</v>
      </c>
      <c r="C28" s="44" t="s">
        <v>24</v>
      </c>
      <c r="D28" s="137"/>
      <c r="E28" s="74"/>
      <c r="F28" s="99"/>
      <c r="G28" s="121"/>
      <c r="H28" s="122"/>
      <c r="I28" s="76">
        <f t="shared" si="0"/>
        <v>0</v>
      </c>
      <c r="J28" s="74"/>
      <c r="K28" s="99"/>
      <c r="L28" s="121"/>
      <c r="M28" s="122"/>
      <c r="N28" s="76">
        <f t="shared" si="1"/>
        <v>0</v>
      </c>
      <c r="O28" s="74"/>
      <c r="P28" s="99"/>
      <c r="Q28" s="121"/>
      <c r="R28" s="122"/>
      <c r="S28" s="76">
        <f t="shared" si="2"/>
        <v>0</v>
      </c>
      <c r="T28" s="74"/>
      <c r="U28" s="99"/>
      <c r="V28" s="121"/>
      <c r="W28" s="122"/>
      <c r="X28" s="76">
        <f t="shared" si="3"/>
        <v>0</v>
      </c>
      <c r="Y28" s="183"/>
    </row>
    <row r="29" spans="2:25" ht="27" customHeight="1" thickBot="1" x14ac:dyDescent="0.35">
      <c r="B29" s="276"/>
      <c r="C29" s="46" t="s">
        <v>36</v>
      </c>
      <c r="D29" s="139"/>
      <c r="E29" s="73"/>
      <c r="F29" s="100"/>
      <c r="G29" s="124"/>
      <c r="H29" s="125"/>
      <c r="I29" s="90">
        <f t="shared" si="0"/>
        <v>0</v>
      </c>
      <c r="J29" s="73"/>
      <c r="K29" s="100"/>
      <c r="L29" s="124"/>
      <c r="M29" s="125"/>
      <c r="N29" s="90">
        <f t="shared" si="1"/>
        <v>0</v>
      </c>
      <c r="O29" s="73"/>
      <c r="P29" s="100"/>
      <c r="Q29" s="124"/>
      <c r="R29" s="125"/>
      <c r="S29" s="90">
        <f t="shared" si="2"/>
        <v>0</v>
      </c>
      <c r="T29" s="73"/>
      <c r="U29" s="100"/>
      <c r="V29" s="124"/>
      <c r="W29" s="125"/>
      <c r="X29" s="90">
        <f t="shared" si="3"/>
        <v>0</v>
      </c>
      <c r="Y29" s="114">
        <f>I29+N29+S29+X29</f>
        <v>0</v>
      </c>
    </row>
    <row r="30" spans="2:25" ht="27" customHeight="1" thickTop="1" thickBot="1" x14ac:dyDescent="0.35">
      <c r="B30" s="280" t="s">
        <v>43</v>
      </c>
      <c r="C30" s="283" t="s">
        <v>77</v>
      </c>
      <c r="D30" s="147" t="s">
        <v>74</v>
      </c>
      <c r="E30" s="98"/>
      <c r="F30" s="155" t="s">
        <v>27</v>
      </c>
      <c r="G30" s="155" t="s">
        <v>27</v>
      </c>
      <c r="H30" s="156" t="s">
        <v>27</v>
      </c>
      <c r="I30" s="179">
        <f>E30</f>
        <v>0</v>
      </c>
      <c r="J30" s="98"/>
      <c r="K30" s="155" t="s">
        <v>27</v>
      </c>
      <c r="L30" s="155" t="s">
        <v>27</v>
      </c>
      <c r="M30" s="156" t="s">
        <v>27</v>
      </c>
      <c r="N30" s="179">
        <f>J30</f>
        <v>0</v>
      </c>
      <c r="O30" s="98"/>
      <c r="P30" s="155" t="s">
        <v>27</v>
      </c>
      <c r="Q30" s="155" t="s">
        <v>27</v>
      </c>
      <c r="R30" s="156" t="s">
        <v>27</v>
      </c>
      <c r="S30" s="179">
        <f>O30</f>
        <v>0</v>
      </c>
      <c r="T30" s="98"/>
      <c r="U30" s="155" t="s">
        <v>27</v>
      </c>
      <c r="V30" s="155" t="s">
        <v>27</v>
      </c>
      <c r="W30" s="156" t="s">
        <v>27</v>
      </c>
      <c r="X30" s="179">
        <f>T30</f>
        <v>0</v>
      </c>
      <c r="Y30" s="289"/>
    </row>
    <row r="31" spans="2:25" ht="27" customHeight="1" thickBot="1" x14ac:dyDescent="0.35">
      <c r="B31" s="281"/>
      <c r="C31" s="284"/>
      <c r="D31" s="148" t="s">
        <v>75</v>
      </c>
      <c r="E31" s="153"/>
      <c r="F31" s="157" t="s">
        <v>27</v>
      </c>
      <c r="G31" s="157" t="s">
        <v>27</v>
      </c>
      <c r="H31" s="158" t="s">
        <v>27</v>
      </c>
      <c r="I31" s="180">
        <f>E31</f>
        <v>0</v>
      </c>
      <c r="J31" s="153"/>
      <c r="K31" s="157" t="s">
        <v>27</v>
      </c>
      <c r="L31" s="157" t="s">
        <v>27</v>
      </c>
      <c r="M31" s="158" t="s">
        <v>27</v>
      </c>
      <c r="N31" s="180">
        <f>J31</f>
        <v>0</v>
      </c>
      <c r="O31" s="153"/>
      <c r="P31" s="157" t="s">
        <v>27</v>
      </c>
      <c r="Q31" s="157" t="s">
        <v>27</v>
      </c>
      <c r="R31" s="158" t="s">
        <v>27</v>
      </c>
      <c r="S31" s="180">
        <f>O31</f>
        <v>0</v>
      </c>
      <c r="T31" s="153"/>
      <c r="U31" s="157" t="s">
        <v>27</v>
      </c>
      <c r="V31" s="157" t="s">
        <v>27</v>
      </c>
      <c r="W31" s="158" t="s">
        <v>27</v>
      </c>
      <c r="X31" s="180">
        <f>T31</f>
        <v>0</v>
      </c>
      <c r="Y31" s="290"/>
    </row>
    <row r="32" spans="2:25" ht="27" customHeight="1" thickBot="1" x14ac:dyDescent="0.35">
      <c r="B32" s="281"/>
      <c r="C32" s="284"/>
      <c r="D32" s="185" t="s">
        <v>73</v>
      </c>
      <c r="E32" s="186">
        <f>E30+E31</f>
        <v>0</v>
      </c>
      <c r="F32" s="166" t="s">
        <v>27</v>
      </c>
      <c r="G32" s="166" t="s">
        <v>27</v>
      </c>
      <c r="H32" s="167" t="s">
        <v>27</v>
      </c>
      <c r="I32" s="181">
        <f>I30+I31</f>
        <v>0</v>
      </c>
      <c r="J32" s="186">
        <f>J30+J31</f>
        <v>0</v>
      </c>
      <c r="K32" s="166" t="s">
        <v>27</v>
      </c>
      <c r="L32" s="166" t="s">
        <v>27</v>
      </c>
      <c r="M32" s="167" t="s">
        <v>27</v>
      </c>
      <c r="N32" s="181">
        <f>N30+N31</f>
        <v>0</v>
      </c>
      <c r="O32" s="186">
        <f>O30+O31</f>
        <v>0</v>
      </c>
      <c r="P32" s="166" t="s">
        <v>27</v>
      </c>
      <c r="Q32" s="166" t="s">
        <v>27</v>
      </c>
      <c r="R32" s="167" t="s">
        <v>27</v>
      </c>
      <c r="S32" s="181">
        <f>S30+S31</f>
        <v>0</v>
      </c>
      <c r="T32" s="186">
        <f>T30+T31</f>
        <v>0</v>
      </c>
      <c r="U32" s="166" t="s">
        <v>27</v>
      </c>
      <c r="V32" s="166" t="s">
        <v>27</v>
      </c>
      <c r="W32" s="167" t="s">
        <v>27</v>
      </c>
      <c r="X32" s="181">
        <f>X30+X31</f>
        <v>0</v>
      </c>
      <c r="Y32" s="291"/>
    </row>
    <row r="33" spans="2:25" ht="27" customHeight="1" thickBot="1" x14ac:dyDescent="0.35">
      <c r="B33" s="281"/>
      <c r="C33" s="287" t="s">
        <v>36</v>
      </c>
      <c r="D33" s="176" t="s">
        <v>71</v>
      </c>
      <c r="E33" s="163"/>
      <c r="F33" s="164" t="s">
        <v>27</v>
      </c>
      <c r="G33" s="164" t="s">
        <v>27</v>
      </c>
      <c r="H33" s="165" t="s">
        <v>27</v>
      </c>
      <c r="I33" s="182">
        <f>E33</f>
        <v>0</v>
      </c>
      <c r="J33" s="163"/>
      <c r="K33" s="164" t="s">
        <v>27</v>
      </c>
      <c r="L33" s="164" t="s">
        <v>27</v>
      </c>
      <c r="M33" s="165" t="s">
        <v>27</v>
      </c>
      <c r="N33" s="182">
        <f>J33</f>
        <v>0</v>
      </c>
      <c r="O33" s="163"/>
      <c r="P33" s="164" t="s">
        <v>27</v>
      </c>
      <c r="Q33" s="164" t="s">
        <v>27</v>
      </c>
      <c r="R33" s="165" t="s">
        <v>27</v>
      </c>
      <c r="S33" s="182">
        <f>O33</f>
        <v>0</v>
      </c>
      <c r="T33" s="163"/>
      <c r="U33" s="164" t="s">
        <v>27</v>
      </c>
      <c r="V33" s="164" t="s">
        <v>27</v>
      </c>
      <c r="W33" s="165" t="s">
        <v>27</v>
      </c>
      <c r="X33" s="182">
        <f>T33</f>
        <v>0</v>
      </c>
      <c r="Y33" s="175">
        <f>I33+N33+S33+X33</f>
        <v>0</v>
      </c>
    </row>
    <row r="34" spans="2:25" ht="27" customHeight="1" thickBot="1" x14ac:dyDescent="0.35">
      <c r="B34" s="281"/>
      <c r="C34" s="284"/>
      <c r="D34" s="148" t="s">
        <v>72</v>
      </c>
      <c r="E34" s="154"/>
      <c r="F34" s="159" t="s">
        <v>27</v>
      </c>
      <c r="G34" s="159" t="s">
        <v>27</v>
      </c>
      <c r="H34" s="160" t="s">
        <v>27</v>
      </c>
      <c r="I34" s="168">
        <f>E34</f>
        <v>0</v>
      </c>
      <c r="J34" s="154"/>
      <c r="K34" s="159" t="s">
        <v>27</v>
      </c>
      <c r="L34" s="159" t="s">
        <v>27</v>
      </c>
      <c r="M34" s="160" t="s">
        <v>27</v>
      </c>
      <c r="N34" s="168">
        <f>J34</f>
        <v>0</v>
      </c>
      <c r="O34" s="154"/>
      <c r="P34" s="159" t="s">
        <v>27</v>
      </c>
      <c r="Q34" s="159" t="s">
        <v>27</v>
      </c>
      <c r="R34" s="160" t="s">
        <v>27</v>
      </c>
      <c r="S34" s="168">
        <f>O34</f>
        <v>0</v>
      </c>
      <c r="T34" s="154"/>
      <c r="U34" s="159" t="s">
        <v>27</v>
      </c>
      <c r="V34" s="159" t="s">
        <v>27</v>
      </c>
      <c r="W34" s="160" t="s">
        <v>27</v>
      </c>
      <c r="X34" s="168">
        <f>T34</f>
        <v>0</v>
      </c>
      <c r="Y34" s="175">
        <f>I34+N34+S34+X34</f>
        <v>0</v>
      </c>
    </row>
    <row r="35" spans="2:25" ht="27" customHeight="1" thickBot="1" x14ac:dyDescent="0.35">
      <c r="B35" s="282"/>
      <c r="C35" s="288"/>
      <c r="D35" s="149" t="s">
        <v>73</v>
      </c>
      <c r="E35" s="188">
        <f>E33+E34</f>
        <v>0</v>
      </c>
      <c r="F35" s="161" t="s">
        <v>27</v>
      </c>
      <c r="G35" s="161" t="s">
        <v>27</v>
      </c>
      <c r="H35" s="162" t="s">
        <v>27</v>
      </c>
      <c r="I35" s="169">
        <f>I33+I34</f>
        <v>0</v>
      </c>
      <c r="J35" s="188">
        <f>J33+J34</f>
        <v>0</v>
      </c>
      <c r="K35" s="161" t="s">
        <v>27</v>
      </c>
      <c r="L35" s="161" t="s">
        <v>27</v>
      </c>
      <c r="M35" s="162" t="s">
        <v>27</v>
      </c>
      <c r="N35" s="169">
        <f>N33+N34</f>
        <v>0</v>
      </c>
      <c r="O35" s="188">
        <f>O33+O34</f>
        <v>0</v>
      </c>
      <c r="P35" s="161" t="s">
        <v>27</v>
      </c>
      <c r="Q35" s="161" t="s">
        <v>27</v>
      </c>
      <c r="R35" s="162" t="s">
        <v>27</v>
      </c>
      <c r="S35" s="169">
        <f>S33+S34</f>
        <v>0</v>
      </c>
      <c r="T35" s="188">
        <f>T33+T34</f>
        <v>0</v>
      </c>
      <c r="U35" s="161" t="s">
        <v>27</v>
      </c>
      <c r="V35" s="161" t="s">
        <v>27</v>
      </c>
      <c r="W35" s="162" t="s">
        <v>27</v>
      </c>
      <c r="X35" s="169">
        <f>X33+X34</f>
        <v>0</v>
      </c>
      <c r="Y35" s="175">
        <f>I35+N35+S35+X35</f>
        <v>0</v>
      </c>
    </row>
    <row r="36" spans="2:25" ht="27" customHeight="1" thickTop="1" x14ac:dyDescent="0.3">
      <c r="B36" s="278" t="s">
        <v>53</v>
      </c>
      <c r="C36" s="47" t="s">
        <v>58</v>
      </c>
      <c r="D36" s="140"/>
      <c r="E36" s="101"/>
      <c r="F36" s="150"/>
      <c r="G36" s="151"/>
      <c r="H36" s="152"/>
      <c r="I36" s="78">
        <f>E36+F36+G36+H36</f>
        <v>0</v>
      </c>
      <c r="J36" s="101"/>
      <c r="K36" s="150"/>
      <c r="L36" s="151"/>
      <c r="M36" s="152"/>
      <c r="N36" s="78">
        <f>J36+K36+L36+M36</f>
        <v>0</v>
      </c>
      <c r="O36" s="101"/>
      <c r="P36" s="150"/>
      <c r="Q36" s="151"/>
      <c r="R36" s="152"/>
      <c r="S36" s="78">
        <f>O36+P36+Q36+R36</f>
        <v>0</v>
      </c>
      <c r="T36" s="101"/>
      <c r="U36" s="150"/>
      <c r="V36" s="151"/>
      <c r="W36" s="152"/>
      <c r="X36" s="170">
        <f>T36+U36+V36+W36</f>
        <v>0</v>
      </c>
      <c r="Y36" s="177"/>
    </row>
    <row r="37" spans="2:25" ht="27" customHeight="1" thickBot="1" x14ac:dyDescent="0.35">
      <c r="B37" s="279"/>
      <c r="C37" s="48" t="s">
        <v>59</v>
      </c>
      <c r="D37" s="141"/>
      <c r="E37" s="102"/>
      <c r="F37" s="103"/>
      <c r="G37" s="104"/>
      <c r="H37" s="105"/>
      <c r="I37" s="97">
        <f>E37+F37+G37+H37</f>
        <v>0</v>
      </c>
      <c r="J37" s="102"/>
      <c r="K37" s="103"/>
      <c r="L37" s="104"/>
      <c r="M37" s="105"/>
      <c r="N37" s="97">
        <f>J37+K37+L37+M37</f>
        <v>0</v>
      </c>
      <c r="O37" s="102"/>
      <c r="P37" s="103"/>
      <c r="Q37" s="104"/>
      <c r="R37" s="105"/>
      <c r="S37" s="97">
        <f>O37+P37+Q37+R37</f>
        <v>0</v>
      </c>
      <c r="T37" s="102"/>
      <c r="U37" s="103"/>
      <c r="V37" s="104"/>
      <c r="W37" s="105"/>
      <c r="X37" s="171">
        <f>T37+U37+V37+W37</f>
        <v>0</v>
      </c>
      <c r="Y37" s="178"/>
    </row>
    <row r="38" spans="2:25" ht="27" customHeight="1" thickTop="1" x14ac:dyDescent="0.3">
      <c r="B38" s="274" t="s">
        <v>54</v>
      </c>
      <c r="C38" s="49" t="s">
        <v>24</v>
      </c>
      <c r="D38" s="142"/>
      <c r="E38" s="79">
        <f t="shared" ref="E38:I39" si="4">E16+E18+E20+E22+E24+E26+E28</f>
        <v>0</v>
      </c>
      <c r="F38" s="80">
        <f t="shared" si="4"/>
        <v>0</v>
      </c>
      <c r="G38" s="81">
        <f t="shared" si="4"/>
        <v>0</v>
      </c>
      <c r="H38" s="82">
        <f t="shared" si="4"/>
        <v>0</v>
      </c>
      <c r="I38" s="83">
        <f t="shared" si="4"/>
        <v>0</v>
      </c>
      <c r="J38" s="79">
        <f t="shared" ref="J38:X38" si="5">J16+J18+J20+J22+J24+J26+J28</f>
        <v>0</v>
      </c>
      <c r="K38" s="80">
        <f t="shared" si="5"/>
        <v>0</v>
      </c>
      <c r="L38" s="81">
        <f t="shared" si="5"/>
        <v>0</v>
      </c>
      <c r="M38" s="82">
        <f t="shared" si="5"/>
        <v>0</v>
      </c>
      <c r="N38" s="83">
        <f t="shared" si="5"/>
        <v>0</v>
      </c>
      <c r="O38" s="79">
        <f t="shared" si="5"/>
        <v>0</v>
      </c>
      <c r="P38" s="80">
        <f t="shared" si="5"/>
        <v>0</v>
      </c>
      <c r="Q38" s="81">
        <f t="shared" si="5"/>
        <v>0</v>
      </c>
      <c r="R38" s="82">
        <f t="shared" si="5"/>
        <v>0</v>
      </c>
      <c r="S38" s="83">
        <f t="shared" si="5"/>
        <v>0</v>
      </c>
      <c r="T38" s="79">
        <f t="shared" si="5"/>
        <v>0</v>
      </c>
      <c r="U38" s="80">
        <f t="shared" si="5"/>
        <v>0</v>
      </c>
      <c r="V38" s="81">
        <f t="shared" si="5"/>
        <v>0</v>
      </c>
      <c r="W38" s="82">
        <f t="shared" si="5"/>
        <v>0</v>
      </c>
      <c r="X38" s="172">
        <f t="shared" si="5"/>
        <v>0</v>
      </c>
      <c r="Y38" s="184"/>
    </row>
    <row r="39" spans="2:25" ht="27" customHeight="1" thickBot="1" x14ac:dyDescent="0.35">
      <c r="B39" s="277"/>
      <c r="C39" s="50" t="s">
        <v>36</v>
      </c>
      <c r="D39" s="143"/>
      <c r="E39" s="91">
        <f t="shared" si="4"/>
        <v>0</v>
      </c>
      <c r="F39" s="92">
        <f t="shared" si="4"/>
        <v>0</v>
      </c>
      <c r="G39" s="93">
        <f t="shared" si="4"/>
        <v>0</v>
      </c>
      <c r="H39" s="94">
        <f t="shared" si="4"/>
        <v>0</v>
      </c>
      <c r="I39" s="90">
        <f t="shared" si="4"/>
        <v>0</v>
      </c>
      <c r="J39" s="91">
        <f t="shared" ref="J39:X39" si="6">J17+J19+J21+J23+J25+J27+J29</f>
        <v>0</v>
      </c>
      <c r="K39" s="92">
        <f t="shared" si="6"/>
        <v>0</v>
      </c>
      <c r="L39" s="93">
        <f t="shared" si="6"/>
        <v>0</v>
      </c>
      <c r="M39" s="94">
        <f t="shared" si="6"/>
        <v>0</v>
      </c>
      <c r="N39" s="90">
        <f t="shared" si="6"/>
        <v>0</v>
      </c>
      <c r="O39" s="91">
        <f t="shared" si="6"/>
        <v>0</v>
      </c>
      <c r="P39" s="92">
        <f t="shared" si="6"/>
        <v>0</v>
      </c>
      <c r="Q39" s="93">
        <f t="shared" si="6"/>
        <v>0</v>
      </c>
      <c r="R39" s="94">
        <f t="shared" si="6"/>
        <v>0</v>
      </c>
      <c r="S39" s="90">
        <f t="shared" si="6"/>
        <v>0</v>
      </c>
      <c r="T39" s="91">
        <f t="shared" si="6"/>
        <v>0</v>
      </c>
      <c r="U39" s="92">
        <f t="shared" si="6"/>
        <v>0</v>
      </c>
      <c r="V39" s="93">
        <f t="shared" si="6"/>
        <v>0</v>
      </c>
      <c r="W39" s="94">
        <f t="shared" si="6"/>
        <v>0</v>
      </c>
      <c r="X39" s="173">
        <f t="shared" si="6"/>
        <v>0</v>
      </c>
      <c r="Y39" s="174">
        <f>I39+N39+S39+X39</f>
        <v>0</v>
      </c>
    </row>
    <row r="40" spans="2:25" ht="27" customHeight="1" thickTop="1" x14ac:dyDescent="0.3">
      <c r="B40" s="274" t="s">
        <v>55</v>
      </c>
      <c r="C40" s="51" t="s">
        <v>24</v>
      </c>
      <c r="D40" s="144"/>
      <c r="E40" s="84">
        <f>E38+'uniquement fourn. désignés'!E28</f>
        <v>0</v>
      </c>
      <c r="F40" s="85">
        <f>F38+'uniquement fourn. désignés'!F28</f>
        <v>0</v>
      </c>
      <c r="G40" s="86">
        <f>G38+'uniquement fourn. désignés'!G28</f>
        <v>0</v>
      </c>
      <c r="H40" s="87">
        <f>H38+'uniquement fourn. désignés'!H28</f>
        <v>0</v>
      </c>
      <c r="I40" s="88">
        <f>I38+'uniquement fourn. désignés'!I28</f>
        <v>0</v>
      </c>
      <c r="J40" s="84">
        <f>J38+'uniquement fourn. désignés'!J28</f>
        <v>0</v>
      </c>
      <c r="K40" s="85">
        <f>K38+'uniquement fourn. désignés'!K28</f>
        <v>0</v>
      </c>
      <c r="L40" s="86">
        <f>L38+'uniquement fourn. désignés'!L28</f>
        <v>0</v>
      </c>
      <c r="M40" s="87">
        <f>M38+'uniquement fourn. désignés'!M28</f>
        <v>0</v>
      </c>
      <c r="N40" s="88">
        <f>N38+'uniquement fourn. désignés'!N28</f>
        <v>0</v>
      </c>
      <c r="O40" s="84">
        <f>O38+'uniquement fourn. désignés'!O28</f>
        <v>0</v>
      </c>
      <c r="P40" s="85">
        <f>P38+'uniquement fourn. désignés'!P28</f>
        <v>0</v>
      </c>
      <c r="Q40" s="86">
        <f>Q38+'uniquement fourn. désignés'!Q28</f>
        <v>0</v>
      </c>
      <c r="R40" s="87">
        <f>R38+'uniquement fourn. désignés'!R28</f>
        <v>0</v>
      </c>
      <c r="S40" s="88">
        <f>S38+'uniquement fourn. désignés'!S28</f>
        <v>0</v>
      </c>
      <c r="T40" s="84">
        <f>T38+'uniquement fourn. désignés'!T28</f>
        <v>0</v>
      </c>
      <c r="U40" s="85">
        <f>U38+'uniquement fourn. désignés'!U28</f>
        <v>0</v>
      </c>
      <c r="V40" s="86">
        <f>V38+'uniquement fourn. désignés'!V28</f>
        <v>0</v>
      </c>
      <c r="W40" s="87">
        <f>W38+'uniquement fourn. désignés'!W28</f>
        <v>0</v>
      </c>
      <c r="X40" s="88">
        <f>X38+'uniquement fourn. désignés'!X28</f>
        <v>0</v>
      </c>
      <c r="Y40" s="183"/>
    </row>
    <row r="41" spans="2:25" ht="27" customHeight="1" thickBot="1" x14ac:dyDescent="0.35">
      <c r="B41" s="275"/>
      <c r="C41" s="54" t="s">
        <v>36</v>
      </c>
      <c r="D41" s="145"/>
      <c r="E41" s="95">
        <f>E39+'uniquement fourn. désignés'!E29</f>
        <v>0</v>
      </c>
      <c r="F41" s="96">
        <f>F39+'uniquement fourn. désignés'!F29</f>
        <v>0</v>
      </c>
      <c r="G41" s="63">
        <f>G39+'uniquement fourn. désignés'!G29</f>
        <v>0</v>
      </c>
      <c r="H41" s="64">
        <f>H39+'uniquement fourn. désignés'!H29</f>
        <v>0</v>
      </c>
      <c r="I41" s="89">
        <f>I39+'uniquement fourn. désignés'!I29</f>
        <v>0</v>
      </c>
      <c r="J41" s="95">
        <f>J39+'uniquement fourn. désignés'!J29</f>
        <v>0</v>
      </c>
      <c r="K41" s="96">
        <f>K39+'uniquement fourn. désignés'!K29</f>
        <v>0</v>
      </c>
      <c r="L41" s="63">
        <f>L39+'uniquement fourn. désignés'!L29</f>
        <v>0</v>
      </c>
      <c r="M41" s="64">
        <f>M39+'uniquement fourn. désignés'!M29</f>
        <v>0</v>
      </c>
      <c r="N41" s="89">
        <f>N39+'uniquement fourn. désignés'!N29</f>
        <v>0</v>
      </c>
      <c r="O41" s="95">
        <f>O39+'uniquement fourn. désignés'!O29</f>
        <v>0</v>
      </c>
      <c r="P41" s="96">
        <f>P39+'uniquement fourn. désignés'!P29</f>
        <v>0</v>
      </c>
      <c r="Q41" s="63">
        <f>Q39+'uniquement fourn. désignés'!Q29</f>
        <v>0</v>
      </c>
      <c r="R41" s="64">
        <f>R39+'uniquement fourn. désignés'!R29</f>
        <v>0</v>
      </c>
      <c r="S41" s="89">
        <f>S39+'uniquement fourn. désignés'!S29</f>
        <v>0</v>
      </c>
      <c r="T41" s="95">
        <f>T39+'uniquement fourn. désignés'!T29</f>
        <v>0</v>
      </c>
      <c r="U41" s="96">
        <f>U39+'uniquement fourn. désignés'!U29</f>
        <v>0</v>
      </c>
      <c r="V41" s="63">
        <f>V39+'uniquement fourn. désignés'!V29</f>
        <v>0</v>
      </c>
      <c r="W41" s="64">
        <f>W39+'uniquement fourn. désignés'!W29</f>
        <v>0</v>
      </c>
      <c r="X41" s="89">
        <f>X39+'uniquement fourn. désignés'!X29</f>
        <v>0</v>
      </c>
      <c r="Y41" s="115">
        <f>I41+N41+S41+X41</f>
        <v>0</v>
      </c>
    </row>
    <row r="42" spans="2:25" ht="18.75" x14ac:dyDescent="0.3">
      <c r="C42" s="52"/>
      <c r="D42" s="52"/>
      <c r="Y42" s="116"/>
    </row>
    <row r="43" spans="2:25" ht="19.5" thickBot="1" x14ac:dyDescent="0.35">
      <c r="C43" s="52"/>
      <c r="D43" s="52"/>
      <c r="Y43" s="116"/>
    </row>
    <row r="44" spans="2:25" ht="32.25" customHeight="1" x14ac:dyDescent="0.3">
      <c r="B44" s="272" t="s">
        <v>52</v>
      </c>
      <c r="C44" s="53" t="s">
        <v>78</v>
      </c>
      <c r="D44" s="146"/>
      <c r="E44" s="106">
        <f>E32+E40</f>
        <v>0</v>
      </c>
      <c r="F44" s="107">
        <f t="shared" ref="F44:H45" si="7">F40</f>
        <v>0</v>
      </c>
      <c r="G44" s="67">
        <f t="shared" si="7"/>
        <v>0</v>
      </c>
      <c r="H44" s="108">
        <f t="shared" si="7"/>
        <v>0</v>
      </c>
      <c r="I44" s="109">
        <f>SUM(E44:H44)</f>
        <v>0</v>
      </c>
      <c r="J44" s="106">
        <f>J32+J40</f>
        <v>0</v>
      </c>
      <c r="K44" s="107">
        <f t="shared" ref="K44:M45" si="8">K40</f>
        <v>0</v>
      </c>
      <c r="L44" s="67">
        <f t="shared" si="8"/>
        <v>0</v>
      </c>
      <c r="M44" s="108">
        <f t="shared" si="8"/>
        <v>0</v>
      </c>
      <c r="N44" s="109">
        <f>SUM(J44:M44)</f>
        <v>0</v>
      </c>
      <c r="O44" s="106">
        <f>O32+O40</f>
        <v>0</v>
      </c>
      <c r="P44" s="107">
        <f t="shared" ref="P44:R45" si="9">P40</f>
        <v>0</v>
      </c>
      <c r="Q44" s="67">
        <f t="shared" si="9"/>
        <v>0</v>
      </c>
      <c r="R44" s="108">
        <f t="shared" si="9"/>
        <v>0</v>
      </c>
      <c r="S44" s="109">
        <f>SUM(O44:R44)</f>
        <v>0</v>
      </c>
      <c r="T44" s="106">
        <f>T32+T40</f>
        <v>0</v>
      </c>
      <c r="U44" s="107">
        <f t="shared" ref="U44:W45" si="10">U40</f>
        <v>0</v>
      </c>
      <c r="V44" s="67">
        <f t="shared" si="10"/>
        <v>0</v>
      </c>
      <c r="W44" s="108">
        <f t="shared" si="10"/>
        <v>0</v>
      </c>
      <c r="X44" s="109">
        <f>SUM(T44:W44)</f>
        <v>0</v>
      </c>
      <c r="Y44" s="117"/>
    </row>
    <row r="45" spans="2:25" ht="32.25" customHeight="1" thickBot="1" x14ac:dyDescent="0.35">
      <c r="B45" s="273"/>
      <c r="C45" s="54" t="s">
        <v>36</v>
      </c>
      <c r="D45" s="145"/>
      <c r="E45" s="110">
        <f>E35+E41</f>
        <v>0</v>
      </c>
      <c r="F45" s="96">
        <f t="shared" si="7"/>
        <v>0</v>
      </c>
      <c r="G45" s="63">
        <f t="shared" si="7"/>
        <v>0</v>
      </c>
      <c r="H45" s="111">
        <f t="shared" si="7"/>
        <v>0</v>
      </c>
      <c r="I45" s="112">
        <f>SUM(E45:H45)</f>
        <v>0</v>
      </c>
      <c r="J45" s="110">
        <f>J35+J41</f>
        <v>0</v>
      </c>
      <c r="K45" s="96">
        <f t="shared" si="8"/>
        <v>0</v>
      </c>
      <c r="L45" s="63">
        <f t="shared" si="8"/>
        <v>0</v>
      </c>
      <c r="M45" s="111">
        <f t="shared" si="8"/>
        <v>0</v>
      </c>
      <c r="N45" s="112">
        <f>SUM(J45:M45)</f>
        <v>0</v>
      </c>
      <c r="O45" s="110">
        <f>O35+O41</f>
        <v>0</v>
      </c>
      <c r="P45" s="96">
        <f t="shared" si="9"/>
        <v>0</v>
      </c>
      <c r="Q45" s="63">
        <f t="shared" si="9"/>
        <v>0</v>
      </c>
      <c r="R45" s="111">
        <f t="shared" si="9"/>
        <v>0</v>
      </c>
      <c r="S45" s="112">
        <f>SUM(O45:R45)</f>
        <v>0</v>
      </c>
      <c r="T45" s="110">
        <f>T35+T41</f>
        <v>0</v>
      </c>
      <c r="U45" s="96">
        <f t="shared" si="10"/>
        <v>0</v>
      </c>
      <c r="V45" s="63">
        <f t="shared" si="10"/>
        <v>0</v>
      </c>
      <c r="W45" s="111">
        <f t="shared" si="10"/>
        <v>0</v>
      </c>
      <c r="X45" s="112">
        <f>SUM(T45:W45)</f>
        <v>0</v>
      </c>
      <c r="Y45" s="118">
        <f>I45+N45+S45+X45</f>
        <v>0</v>
      </c>
    </row>
    <row r="46" spans="2:25" ht="32.25" customHeight="1" x14ac:dyDescent="0.3"/>
  </sheetData>
  <sheetProtection algorithmName="SHA-512" hashValue="kxY8vddA7VGTY4WQOegyRZ4ZqVa0wFDUsqfQSnDPow0CeMHlF3rdoAJ3KDSI8QrPIY63evfr/9CM42B5w8Me3Q==" saltValue="Yn/8GV5GS1WM7kf3ZSFGoQ==" spinCount="100000" sheet="1" objects="1" scenarios="1"/>
  <mergeCells count="31">
    <mergeCell ref="B12:X12"/>
    <mergeCell ref="Y30:Y32"/>
    <mergeCell ref="E13:I13"/>
    <mergeCell ref="J13:N13"/>
    <mergeCell ref="B1:X1"/>
    <mergeCell ref="B16:B17"/>
    <mergeCell ref="T13:X13"/>
    <mergeCell ref="F14:H14"/>
    <mergeCell ref="K14:M14"/>
    <mergeCell ref="P14:R14"/>
    <mergeCell ref="B3:AA3"/>
    <mergeCell ref="O13:S13"/>
    <mergeCell ref="U14:W14"/>
    <mergeCell ref="E14:E15"/>
    <mergeCell ref="J14:J15"/>
    <mergeCell ref="O14:O15"/>
    <mergeCell ref="T14:T15"/>
    <mergeCell ref="B26:B27"/>
    <mergeCell ref="B13:D15"/>
    <mergeCell ref="B44:B45"/>
    <mergeCell ref="B40:B41"/>
    <mergeCell ref="B28:B29"/>
    <mergeCell ref="B38:B39"/>
    <mergeCell ref="B36:B37"/>
    <mergeCell ref="B30:B35"/>
    <mergeCell ref="C30:C32"/>
    <mergeCell ref="B18:B19"/>
    <mergeCell ref="B22:B23"/>
    <mergeCell ref="B20:B21"/>
    <mergeCell ref="B24:B25"/>
    <mergeCell ref="C33:C35"/>
  </mergeCells>
  <phoneticPr fontId="2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8" scale="35" orientation="landscape" r:id="rId1"/>
  <headerFooter alignWithMargins="0">
    <oddFooter xml:space="preserve">&amp;LV. 22/05/2015
</oddFooter>
  </headerFooter>
  <ignoredErrors>
    <ignoredError sqref="I32 N32 S32 X32" formula="1"/>
    <ignoredError sqref="O32:O33 T32:T33 J32 O35 T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2" sqref="B12:E12"/>
    </sheetView>
  </sheetViews>
  <sheetFormatPr baseColWidth="10" defaultColWidth="11.42578125" defaultRowHeight="15" x14ac:dyDescent="0.3"/>
  <sheetData>
    <row r="1" spans="1:5" x14ac:dyDescent="0.3">
      <c r="B1" s="17">
        <v>1</v>
      </c>
      <c r="C1" s="17">
        <v>2</v>
      </c>
      <c r="D1" s="17">
        <v>3</v>
      </c>
      <c r="E1" s="17">
        <v>4</v>
      </c>
    </row>
    <row r="2" spans="1:5" x14ac:dyDescent="0.3">
      <c r="A2" t="s">
        <v>22</v>
      </c>
      <c r="B2" s="16" t="e">
        <f>#REF!</f>
        <v>#REF!</v>
      </c>
      <c r="C2" s="16" t="e">
        <f>#REF!</f>
        <v>#REF!</v>
      </c>
      <c r="D2" s="16" t="e">
        <f>#REF!</f>
        <v>#REF!</v>
      </c>
      <c r="E2" s="16" t="e">
        <f>#REF!</f>
        <v>#REF!</v>
      </c>
    </row>
    <row r="4" spans="1:5" x14ac:dyDescent="0.3">
      <c r="A4" t="s">
        <v>23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</row>
    <row r="10" spans="1:5" x14ac:dyDescent="0.3">
      <c r="B10" t="e">
        <f>AND(B2&gt;0,B4=0)</f>
        <v>#REF!</v>
      </c>
      <c r="C10" t="e">
        <f>AND(C2&gt;0,C4=0)</f>
        <v>#REF!</v>
      </c>
      <c r="D10" t="e">
        <f>AND(D2&gt;0,D4=0)</f>
        <v>#REF!</v>
      </c>
      <c r="E10" t="e">
        <f>AND(E2&gt;0,E4=0)</f>
        <v>#REF!</v>
      </c>
    </row>
    <row r="12" spans="1:5" x14ac:dyDescent="0.3">
      <c r="B12" t="e">
        <f>IF(B10=TRUE,1,0)</f>
        <v>#REF!</v>
      </c>
      <c r="C12" t="e">
        <f>IF(C10=TRUE,1,0)</f>
        <v>#REF!</v>
      </c>
      <c r="D12" t="e">
        <f>IF(D10=TRUE,1,0)</f>
        <v>#REF!</v>
      </c>
      <c r="E12" t="e">
        <f>IF(E10=TRUE,1,0)</f>
        <v>#REF!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6"/>
  <sheetViews>
    <sheetView workbookViewId="0">
      <selection activeCell="A2" sqref="A2"/>
    </sheetView>
  </sheetViews>
  <sheetFormatPr baseColWidth="10" defaultColWidth="11.42578125" defaultRowHeight="15" x14ac:dyDescent="0.3"/>
  <cols>
    <col min="1" max="1" width="24.85546875" customWidth="1"/>
  </cols>
  <sheetData>
    <row r="1" spans="1:1" x14ac:dyDescent="0.3">
      <c r="A1" s="5" t="s">
        <v>19</v>
      </c>
    </row>
    <row r="2" spans="1:1" ht="21" x14ac:dyDescent="0.35">
      <c r="A2" s="4" t="s">
        <v>6</v>
      </c>
    </row>
    <row r="3" spans="1:1" ht="21" x14ac:dyDescent="0.35">
      <c r="A3" s="4" t="s">
        <v>4</v>
      </c>
    </row>
    <row r="4" spans="1:1" ht="21" x14ac:dyDescent="0.35">
      <c r="A4" s="4" t="s">
        <v>5</v>
      </c>
    </row>
    <row r="5" spans="1:1" ht="21" x14ac:dyDescent="0.35">
      <c r="A5" s="4" t="s">
        <v>7</v>
      </c>
    </row>
    <row r="6" spans="1:1" ht="21" x14ac:dyDescent="0.35">
      <c r="A6" s="4" t="s">
        <v>8</v>
      </c>
    </row>
    <row r="7" spans="1:1" ht="21" x14ac:dyDescent="0.35">
      <c r="A7" s="4" t="s">
        <v>9</v>
      </c>
    </row>
    <row r="8" spans="1:1" ht="21" x14ac:dyDescent="0.35">
      <c r="A8" s="4" t="s">
        <v>10</v>
      </c>
    </row>
    <row r="9" spans="1:1" ht="21" x14ac:dyDescent="0.35">
      <c r="A9" s="4" t="s">
        <v>11</v>
      </c>
    </row>
    <row r="10" spans="1:1" ht="21" x14ac:dyDescent="0.35">
      <c r="A10" s="4" t="s">
        <v>12</v>
      </c>
    </row>
    <row r="11" spans="1:1" ht="21" x14ac:dyDescent="0.35">
      <c r="A11" s="4" t="s">
        <v>13</v>
      </c>
    </row>
    <row r="12" spans="1:1" ht="21" x14ac:dyDescent="0.35">
      <c r="A12" s="4" t="s">
        <v>14</v>
      </c>
    </row>
    <row r="13" spans="1:1" ht="21" x14ac:dyDescent="0.35">
      <c r="A13" s="4" t="s">
        <v>15</v>
      </c>
    </row>
    <row r="14" spans="1:1" ht="21" x14ac:dyDescent="0.35">
      <c r="A14" s="4" t="s">
        <v>16</v>
      </c>
    </row>
    <row r="15" spans="1:1" ht="21" x14ac:dyDescent="0.35">
      <c r="A15" s="4" t="s">
        <v>17</v>
      </c>
    </row>
    <row r="16" spans="1:1" ht="21" x14ac:dyDescent="0.35">
      <c r="A16" s="4" t="s">
        <v>18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coordonnées</vt:lpstr>
      <vt:lpstr>uniquement fourn. désignés</vt:lpstr>
      <vt:lpstr>fourn. avec contrats signés</vt:lpstr>
      <vt:lpstr>retard</vt:lpstr>
      <vt:lpstr>liste GR électricité</vt:lpstr>
      <vt:lpstr>coordonnées!Zone_d_impression</vt:lpstr>
    </vt:vector>
  </TitlesOfParts>
  <Company>CWaPE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Stéphane Marchand</cp:lastModifiedBy>
  <cp:lastPrinted>2015-03-11T07:46:57Z</cp:lastPrinted>
  <dcterms:created xsi:type="dcterms:W3CDTF">2004-11-24T10:44:18Z</dcterms:created>
  <dcterms:modified xsi:type="dcterms:W3CDTF">2017-02-20T11:55:28Z</dcterms:modified>
</cp:coreProperties>
</file>