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L:\23 Technique électricité et gaz\Fuel Mix\2025\"/>
    </mc:Choice>
  </mc:AlternateContent>
  <xr:revisionPtr revIDLastSave="0" documentId="13_ncr:1_{24951DAF-5F09-4831-BE44-336353FA61CC}" xr6:coauthVersionLast="47" xr6:coauthVersionMax="47" xr10:uidLastSave="{00000000-0000-0000-0000-000000000000}"/>
  <bookViews>
    <workbookView xWindow="-120" yWindow="-120" windowWidth="29040" windowHeight="15720" xr2:uid="{00000000-000D-0000-FFFF-FFFF00000000}"/>
  </bookViews>
  <sheets>
    <sheet name="Fuel mix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1" i="1" l="1"/>
  <c r="I41" i="1"/>
  <c r="J41" i="1"/>
  <c r="K41" i="1"/>
  <c r="L41" i="1"/>
  <c r="M41" i="1"/>
  <c r="N41" i="1"/>
  <c r="O41" i="1"/>
  <c r="P41" i="1"/>
  <c r="Q41" i="1"/>
  <c r="R41" i="1"/>
  <c r="S41" i="1"/>
  <c r="T41" i="1"/>
  <c r="U41" i="1"/>
  <c r="V41" i="1"/>
  <c r="W41" i="1"/>
  <c r="X41" i="1"/>
  <c r="Y41" i="1"/>
  <c r="Z41" i="1"/>
  <c r="AA41" i="1"/>
  <c r="AC41" i="1"/>
  <c r="AD41" i="1"/>
  <c r="AE41" i="1"/>
  <c r="AF41" i="1"/>
  <c r="AG41" i="1"/>
  <c r="H35" i="1"/>
  <c r="I35" i="1"/>
  <c r="J35" i="1"/>
  <c r="K35" i="1"/>
  <c r="L35" i="1"/>
  <c r="M35" i="1"/>
  <c r="N35" i="1"/>
  <c r="O35" i="1"/>
  <c r="P35" i="1"/>
  <c r="Q35" i="1"/>
  <c r="R35" i="1"/>
  <c r="S35" i="1"/>
  <c r="T35" i="1"/>
  <c r="U35" i="1"/>
  <c r="V35" i="1"/>
  <c r="W35" i="1"/>
  <c r="X35" i="1"/>
  <c r="Y35" i="1"/>
  <c r="Z35" i="1"/>
  <c r="AA35" i="1"/>
  <c r="AC35" i="1"/>
  <c r="AD35" i="1"/>
  <c r="AE35" i="1"/>
  <c r="AF35" i="1"/>
  <c r="AG35" i="1"/>
  <c r="H36" i="1"/>
  <c r="I36" i="1"/>
  <c r="J36" i="1"/>
  <c r="K36" i="1"/>
  <c r="L36" i="1"/>
  <c r="M36" i="1"/>
  <c r="N36" i="1"/>
  <c r="O36" i="1"/>
  <c r="P36" i="1"/>
  <c r="Q36" i="1"/>
  <c r="R36" i="1"/>
  <c r="S36" i="1"/>
  <c r="T36" i="1"/>
  <c r="U36" i="1"/>
  <c r="V36" i="1"/>
  <c r="W36" i="1"/>
  <c r="X36" i="1"/>
  <c r="Y36" i="1"/>
  <c r="Z36" i="1"/>
  <c r="AA36" i="1"/>
  <c r="AC36" i="1"/>
  <c r="AD36" i="1"/>
  <c r="AE36" i="1"/>
  <c r="AF36" i="1"/>
  <c r="AG36" i="1"/>
  <c r="Y18" i="1"/>
  <c r="Z18" i="1"/>
  <c r="AA18" i="1"/>
  <c r="AB18" i="1"/>
  <c r="AC18" i="1"/>
  <c r="AD18" i="1"/>
  <c r="AE18" i="1"/>
  <c r="AF18" i="1"/>
  <c r="AG18" i="1"/>
  <c r="AH18" i="1"/>
  <c r="Y33" i="1" l="1"/>
  <c r="Z33" i="1"/>
  <c r="AA33" i="1"/>
  <c r="AB33" i="1"/>
  <c r="AC33" i="1"/>
  <c r="AD33" i="1"/>
  <c r="AE33" i="1"/>
  <c r="AF33" i="1"/>
  <c r="AG33" i="1"/>
  <c r="AH33" i="1"/>
  <c r="Y34" i="1"/>
  <c r="Z34" i="1"/>
  <c r="AA34" i="1"/>
  <c r="AB34" i="1"/>
  <c r="AC34" i="1"/>
  <c r="AD34" i="1"/>
  <c r="AE34" i="1"/>
  <c r="AF34" i="1"/>
  <c r="AG34" i="1"/>
  <c r="AH34" i="1"/>
  <c r="Y37" i="1"/>
  <c r="Z37" i="1"/>
  <c r="AA37" i="1"/>
  <c r="AB37" i="1"/>
  <c r="AC37" i="1"/>
  <c r="AD37" i="1"/>
  <c r="AE37" i="1"/>
  <c r="AF37" i="1"/>
  <c r="AG37" i="1"/>
  <c r="AH37" i="1"/>
  <c r="Y38" i="1"/>
  <c r="Z38" i="1"/>
  <c r="AA38" i="1"/>
  <c r="AC38" i="1"/>
  <c r="AD38" i="1"/>
  <c r="AE38" i="1"/>
  <c r="AF38" i="1"/>
  <c r="AG38" i="1"/>
  <c r="Y39" i="1"/>
  <c r="Z39" i="1"/>
  <c r="AA39" i="1"/>
  <c r="AC39" i="1"/>
  <c r="AD39" i="1"/>
  <c r="AE39" i="1"/>
  <c r="AF39" i="1"/>
  <c r="AG39" i="1"/>
  <c r="Y40" i="1"/>
  <c r="Z40" i="1"/>
  <c r="AA40" i="1"/>
  <c r="AC40" i="1"/>
  <c r="AD40" i="1"/>
  <c r="AE40" i="1"/>
  <c r="AF40" i="1"/>
  <c r="AG40" i="1"/>
  <c r="Y32" i="1"/>
  <c r="Z32" i="1"/>
  <c r="AA32" i="1"/>
  <c r="AB32" i="1"/>
  <c r="AC32" i="1"/>
  <c r="AD32" i="1"/>
  <c r="AE32" i="1"/>
  <c r="AF32" i="1"/>
  <c r="AG32" i="1"/>
  <c r="AH32" i="1"/>
  <c r="Y27" i="1"/>
  <c r="Z27" i="1"/>
  <c r="AA27" i="1"/>
  <c r="AB27" i="1"/>
  <c r="AB35" i="1" s="1"/>
  <c r="AC27" i="1"/>
  <c r="AD27" i="1"/>
  <c r="AE27" i="1"/>
  <c r="AF27" i="1"/>
  <c r="AG27" i="1"/>
  <c r="AH27" i="1"/>
  <c r="AI26" i="1"/>
  <c r="AI25" i="1"/>
  <c r="AI24" i="1"/>
  <c r="F31" i="1"/>
  <c r="G31" i="1"/>
  <c r="H31" i="1"/>
  <c r="I31" i="1"/>
  <c r="J31" i="1"/>
  <c r="K31" i="1"/>
  <c r="L31" i="1"/>
  <c r="M31" i="1"/>
  <c r="N31" i="1"/>
  <c r="O31" i="1"/>
  <c r="P31" i="1"/>
  <c r="Q31" i="1"/>
  <c r="R31" i="1"/>
  <c r="S31" i="1"/>
  <c r="T31" i="1"/>
  <c r="U31" i="1"/>
  <c r="V31" i="1"/>
  <c r="W31" i="1"/>
  <c r="X31" i="1"/>
  <c r="E31" i="1"/>
  <c r="F18" i="1"/>
  <c r="G18" i="1"/>
  <c r="H18" i="1"/>
  <c r="I18" i="1"/>
  <c r="J18" i="1"/>
  <c r="K18" i="1"/>
  <c r="L18" i="1"/>
  <c r="M18" i="1"/>
  <c r="N18" i="1"/>
  <c r="O18" i="1"/>
  <c r="P18" i="1"/>
  <c r="Q18" i="1"/>
  <c r="R18" i="1"/>
  <c r="S18" i="1"/>
  <c r="T18" i="1"/>
  <c r="U18" i="1"/>
  <c r="V18" i="1"/>
  <c r="W18" i="1"/>
  <c r="X18" i="1"/>
  <c r="E18" i="1"/>
  <c r="F32" i="1"/>
  <c r="G32" i="1"/>
  <c r="H32" i="1"/>
  <c r="I32" i="1"/>
  <c r="J32" i="1"/>
  <c r="K32" i="1"/>
  <c r="L32" i="1"/>
  <c r="M32" i="1"/>
  <c r="N32" i="1"/>
  <c r="O32" i="1"/>
  <c r="P32" i="1"/>
  <c r="Q32" i="1"/>
  <c r="R32" i="1"/>
  <c r="S32" i="1"/>
  <c r="T32" i="1"/>
  <c r="U32" i="1"/>
  <c r="V32" i="1"/>
  <c r="W32" i="1"/>
  <c r="X32" i="1"/>
  <c r="E32" i="1"/>
  <c r="AB36" i="1" l="1"/>
  <c r="AB40" i="1"/>
  <c r="AB38" i="1"/>
  <c r="AB39" i="1" s="1"/>
  <c r="AH40" i="1"/>
  <c r="AH35" i="1"/>
  <c r="AH36" i="1" s="1"/>
  <c r="AH41" i="1" s="1"/>
  <c r="AH38" i="1"/>
  <c r="AH39" i="1" s="1"/>
  <c r="H40" i="1"/>
  <c r="I40" i="1"/>
  <c r="J40" i="1"/>
  <c r="K40" i="1"/>
  <c r="L40" i="1"/>
  <c r="M40" i="1"/>
  <c r="N40" i="1"/>
  <c r="O40" i="1"/>
  <c r="P40" i="1"/>
  <c r="Q40" i="1"/>
  <c r="R40" i="1"/>
  <c r="S40" i="1"/>
  <c r="T40" i="1"/>
  <c r="U40" i="1"/>
  <c r="V40" i="1"/>
  <c r="W40" i="1"/>
  <c r="X40" i="1"/>
  <c r="O39" i="1"/>
  <c r="P39" i="1"/>
  <c r="Q39" i="1"/>
  <c r="R39" i="1"/>
  <c r="S39" i="1"/>
  <c r="T39" i="1"/>
  <c r="U39" i="1"/>
  <c r="V39" i="1"/>
  <c r="W39" i="1"/>
  <c r="X39" i="1"/>
  <c r="H38" i="1"/>
  <c r="I38" i="1"/>
  <c r="J38" i="1"/>
  <c r="K38" i="1"/>
  <c r="L38" i="1"/>
  <c r="M38" i="1"/>
  <c r="N38" i="1"/>
  <c r="O38" i="1"/>
  <c r="P38" i="1"/>
  <c r="Q38" i="1"/>
  <c r="R38" i="1"/>
  <c r="S38" i="1"/>
  <c r="T38" i="1"/>
  <c r="U38" i="1"/>
  <c r="V38" i="1"/>
  <c r="W38" i="1"/>
  <c r="X38" i="1"/>
  <c r="O37" i="1"/>
  <c r="P37" i="1"/>
  <c r="Q37" i="1"/>
  <c r="R37" i="1"/>
  <c r="S37" i="1"/>
  <c r="T37" i="1"/>
  <c r="U37" i="1"/>
  <c r="V37" i="1"/>
  <c r="W37" i="1"/>
  <c r="X37" i="1"/>
  <c r="O34" i="1"/>
  <c r="P34" i="1"/>
  <c r="Q34" i="1"/>
  <c r="R34" i="1"/>
  <c r="S34" i="1"/>
  <c r="T34" i="1"/>
  <c r="U34" i="1"/>
  <c r="V34" i="1"/>
  <c r="W34" i="1"/>
  <c r="X34" i="1"/>
  <c r="O33" i="1"/>
  <c r="P33" i="1"/>
  <c r="Q33" i="1"/>
  <c r="R33" i="1"/>
  <c r="S33" i="1"/>
  <c r="T33" i="1"/>
  <c r="U33" i="1"/>
  <c r="V33" i="1"/>
  <c r="W33" i="1"/>
  <c r="X33" i="1"/>
  <c r="F33" i="1"/>
  <c r="G33" i="1"/>
  <c r="H33" i="1"/>
  <c r="I33" i="1"/>
  <c r="J33" i="1"/>
  <c r="K33" i="1"/>
  <c r="L33" i="1"/>
  <c r="M33" i="1"/>
  <c r="N33" i="1"/>
  <c r="E33" i="1"/>
  <c r="A32" i="1"/>
  <c r="N39" i="1"/>
  <c r="M39" i="1"/>
  <c r="L39" i="1"/>
  <c r="K39" i="1"/>
  <c r="J39" i="1"/>
  <c r="I39" i="1"/>
  <c r="H39" i="1"/>
  <c r="N37" i="1"/>
  <c r="M37" i="1"/>
  <c r="L37" i="1"/>
  <c r="K37" i="1"/>
  <c r="J37" i="1"/>
  <c r="I37" i="1"/>
  <c r="H37" i="1"/>
  <c r="G37" i="1"/>
  <c r="F37" i="1"/>
  <c r="E37" i="1"/>
  <c r="N34" i="1"/>
  <c r="M34" i="1"/>
  <c r="L34" i="1"/>
  <c r="K34" i="1"/>
  <c r="J34" i="1"/>
  <c r="I34" i="1"/>
  <c r="H34" i="1"/>
  <c r="G34" i="1"/>
  <c r="F34" i="1"/>
  <c r="E34" i="1"/>
  <c r="AI37" i="1"/>
  <c r="W27" i="1"/>
  <c r="X27" i="1"/>
  <c r="O27" i="1"/>
  <c r="P27" i="1"/>
  <c r="Q27" i="1"/>
  <c r="R27" i="1"/>
  <c r="S27" i="1"/>
  <c r="T27" i="1"/>
  <c r="U27" i="1"/>
  <c r="V27" i="1"/>
  <c r="I27" i="1"/>
  <c r="J27" i="1"/>
  <c r="K27" i="1"/>
  <c r="L27" i="1"/>
  <c r="M27" i="1"/>
  <c r="N27" i="1"/>
  <c r="F27" i="1"/>
  <c r="G27" i="1"/>
  <c r="H27" i="1"/>
  <c r="E27" i="1"/>
  <c r="AB41" i="1" l="1"/>
  <c r="E40" i="1"/>
  <c r="E35" i="1"/>
  <c r="F40" i="1"/>
  <c r="F35" i="1"/>
  <c r="F36" i="1" s="1"/>
  <c r="F41" i="1" s="1"/>
  <c r="G38" i="1"/>
  <c r="G39" i="1" s="1"/>
  <c r="G35" i="1"/>
  <c r="G36" i="1" s="1"/>
  <c r="G41" i="1" s="1"/>
  <c r="G40" i="1"/>
  <c r="F38" i="1"/>
  <c r="F39" i="1" s="1"/>
  <c r="AI33" i="1"/>
  <c r="AI34" i="1"/>
  <c r="E38" i="1"/>
  <c r="E36" i="1" l="1"/>
  <c r="E41" i="1" s="1"/>
  <c r="E39" i="1"/>
  <c r="AI27" i="1" l="1"/>
  <c r="AI35" i="1" s="1"/>
  <c r="AI36" i="1" s="1"/>
  <c r="AI40" i="1" l="1"/>
  <c r="AI38" i="1"/>
  <c r="AI39" i="1" s="1"/>
  <c r="AI41" i="1" l="1"/>
</calcChain>
</file>

<file path=xl/sharedStrings.xml><?xml version="1.0" encoding="utf-8"?>
<sst xmlns="http://schemas.openxmlformats.org/spreadsheetml/2006/main" count="123" uniqueCount="103">
  <si>
    <t>Détails sur la question</t>
  </si>
  <si>
    <t>Symbole paramètre</t>
  </si>
  <si>
    <t>Unité</t>
  </si>
  <si>
    <t>Votre réponse</t>
  </si>
  <si>
    <t>NOM DU FOURNISSEUR</t>
  </si>
  <si>
    <t>NOM DE LA PERSONNE DE CONTACT</t>
  </si>
  <si>
    <t>COURRIEL DE LA PERSONNE DE CONTACT</t>
  </si>
  <si>
    <t>Quantité totale d'électricité fournie aux clients finaux en Wallonie pendant l'année de fourniture, en MWh</t>
  </si>
  <si>
    <t>MWh</t>
  </si>
  <si>
    <t>Rapport par produit</t>
  </si>
  <si>
    <t>Produit 1</t>
  </si>
  <si>
    <t>Produit 2</t>
  </si>
  <si>
    <t>Produit 3</t>
  </si>
  <si>
    <t>Produit 4</t>
  </si>
  <si>
    <t>Total</t>
  </si>
  <si>
    <t>T</t>
  </si>
  <si>
    <r>
      <t>RES</t>
    </r>
    <r>
      <rPr>
        <vertAlign val="subscript"/>
        <sz val="8"/>
        <rFont val="Tahoma"/>
        <family val="2"/>
      </rPr>
      <t>GO</t>
    </r>
  </si>
  <si>
    <r>
      <t>CHP</t>
    </r>
    <r>
      <rPr>
        <vertAlign val="subscript"/>
        <sz val="8"/>
        <rFont val="Tahoma"/>
        <family val="2"/>
      </rPr>
      <t>GO</t>
    </r>
  </si>
  <si>
    <t>%Nucléaire</t>
  </si>
  <si>
    <t>%CHP</t>
  </si>
  <si>
    <t>%RES</t>
  </si>
  <si>
    <t>Proportion de ce produit dans la fourniture totale</t>
  </si>
  <si>
    <t xml:space="preserve">Données demandées </t>
  </si>
  <si>
    <t>Données de l'entreprise</t>
  </si>
  <si>
    <t>Données de fourniture</t>
  </si>
  <si>
    <r>
      <rPr>
        <b/>
        <sz val="11"/>
        <rFont val="Tahoma"/>
        <family val="2"/>
      </rPr>
      <t>Fourniture totale</t>
    </r>
    <r>
      <rPr>
        <sz val="11"/>
        <rFont val="Tahoma"/>
        <family val="2"/>
      </rPr>
      <t xml:space="preserve"> en Wallonie</t>
    </r>
  </si>
  <si>
    <r>
      <t xml:space="preserve">Nombre de garanties d'origine annulées provenant </t>
    </r>
    <r>
      <rPr>
        <b/>
        <sz val="11"/>
        <rFont val="Tahoma"/>
        <family val="2"/>
      </rPr>
      <t>de sources d'énergie renouvelable (RES)</t>
    </r>
  </si>
  <si>
    <t>Nombre total de garanties d'origine RES annulées dans la banque de données du SPW Energie pour de l'électricité fournie en Wallonie pendant l'exercice. Ce nombre inclut les garanties d'origine dont la demande est toujours en cours d'approbation par le SPW Energie mais ne comprend pas les garanties d'origine dont la demande d'annulation a été refusée.</t>
  </si>
  <si>
    <r>
      <t xml:space="preserve">Nombre de garanties d'origine annulées provenant </t>
    </r>
    <r>
      <rPr>
        <b/>
        <sz val="11"/>
        <rFont val="Tahoma"/>
        <family val="2"/>
      </rPr>
      <t>de cogénération à haut rendement (CHP)</t>
    </r>
  </si>
  <si>
    <t>Nombre de garanties d'origine CHP annulées dans la banque de données du SPW Energie pour de l'électricité fournie en Wallonie  pendant l'exercice. Ce nombre inclut les garanties d'origine dont la demande est toujours en cours d'approbation par le SPW Energie  mais ne comprend pas les garanties d'origine dont la demande d'annulation a été refusée.</t>
  </si>
  <si>
    <r>
      <t xml:space="preserve">Nom du produit </t>
    </r>
    <r>
      <rPr>
        <b/>
        <sz val="11"/>
        <rFont val="Tahoma"/>
        <family val="2"/>
      </rPr>
      <t>générique</t>
    </r>
  </si>
  <si>
    <t>Noms commeciaux (connus des clients) du produit ou de tous les produits présentant le même fuel-mix et qui peuvent être regroupés sous le produit générique</t>
  </si>
  <si>
    <r>
      <t xml:space="preserve">Noms </t>
    </r>
    <r>
      <rPr>
        <b/>
        <sz val="11"/>
        <rFont val="Tahoma"/>
        <family val="2"/>
      </rPr>
      <t>commerciaux</t>
    </r>
    <r>
      <rPr>
        <sz val="11"/>
        <rFont val="Tahoma"/>
        <family val="2"/>
      </rPr>
      <t xml:space="preserve"> des produits </t>
    </r>
  </si>
  <si>
    <t>Volume total d'électricité fournie pour ce(s) produit(s) en Wallonie pendant l'exercice</t>
  </si>
  <si>
    <t>Nombre de garanties d'origine RES annulées dans la banque de données du SPW Energie pour de l'électricité fournie en Wallonie pour ce(s) produit(s) pendant l'exercice. Ce nombre inclut les garanties d'origine dont la demande est toujours en cours d'approbation par le SPW Energie mais ne comprend pas les garanties d'origine dont la demande d'annulation a été refusée.</t>
  </si>
  <si>
    <t>Nombre de garanties d'origine CHP annulées dans la banque de données du SPW Energie pour de l'électricité fournie en Wallonie pour ce(s) produit(s) pendant l'exercice. Ce nombre inclut les garanties d'origine dont la demande est toujours en cours d'approbation par le SPW Energie  mais ne comprend pas les garanties d'origine dont la demande d'annulation a été refusée.</t>
  </si>
  <si>
    <t>%</t>
  </si>
  <si>
    <t>Produit 5</t>
  </si>
  <si>
    <t>Produit 6</t>
  </si>
  <si>
    <t>Produit 7</t>
  </si>
  <si>
    <t>Produit 8</t>
  </si>
  <si>
    <t>Produit 9</t>
  </si>
  <si>
    <t>Produit 10</t>
  </si>
  <si>
    <t>Produit 11</t>
  </si>
  <si>
    <t>Produit 12</t>
  </si>
  <si>
    <t>Produit 13</t>
  </si>
  <si>
    <t>Produit 14</t>
  </si>
  <si>
    <t>Produit 15</t>
  </si>
  <si>
    <t>Produit 16</t>
  </si>
  <si>
    <t>Produit 17</t>
  </si>
  <si>
    <t>Produit 18</t>
  </si>
  <si>
    <t>Produit 19</t>
  </si>
  <si>
    <t>Produit 20</t>
  </si>
  <si>
    <r>
      <rPr>
        <b/>
        <sz val="11"/>
        <rFont val="Tahoma"/>
        <family val="2"/>
      </rPr>
      <t xml:space="preserve">Fourniture </t>
    </r>
    <r>
      <rPr>
        <sz val="11"/>
        <rFont val="Tahoma"/>
        <family val="2"/>
      </rPr>
      <t>en Wallonie</t>
    </r>
  </si>
  <si>
    <r>
      <t>Proportion d'électricité provenant d</t>
    </r>
    <r>
      <rPr>
        <b/>
        <sz val="11"/>
        <rFont val="Tahoma"/>
        <family val="2"/>
      </rPr>
      <t>e sources d'énergie renouvelable</t>
    </r>
  </si>
  <si>
    <r>
      <t>Proportion d'électricité provenant d</t>
    </r>
    <r>
      <rPr>
        <b/>
        <sz val="11"/>
        <rFont val="Tahoma"/>
        <family val="2"/>
      </rPr>
      <t>e cogénération à haut rendement</t>
    </r>
  </si>
  <si>
    <r>
      <t>%CHP= CHP</t>
    </r>
    <r>
      <rPr>
        <vertAlign val="subscript"/>
        <sz val="8"/>
        <rFont val="Tahoma"/>
        <family val="2"/>
      </rPr>
      <t>GO</t>
    </r>
    <r>
      <rPr>
        <sz val="8"/>
        <rFont val="Tahoma"/>
        <family val="2"/>
      </rPr>
      <t xml:space="preserve"> /T</t>
    </r>
  </si>
  <si>
    <t xml:space="preserve">Proportion d'électricité provenant de sources d'énergie fossile ( à l'exception de la cogénération à haut rendement) </t>
  </si>
  <si>
    <r>
      <t>% Nucléaire (RM</t>
    </r>
    <r>
      <rPr>
        <vertAlign val="subscript"/>
        <sz val="11"/>
        <color theme="1"/>
        <rFont val="Calibri"/>
        <family val="2"/>
        <scheme val="minor"/>
      </rPr>
      <t>n</t>
    </r>
    <r>
      <rPr>
        <sz val="11"/>
        <color theme="1"/>
        <rFont val="Calibri"/>
        <family val="2"/>
        <scheme val="minor"/>
      </rPr>
      <t>)</t>
    </r>
  </si>
  <si>
    <t>%Fossile-%CHP</t>
  </si>
  <si>
    <t>%Fossile</t>
  </si>
  <si>
    <r>
      <t xml:space="preserve">Proportion d'électricité provenant </t>
    </r>
    <r>
      <rPr>
        <b/>
        <sz val="11"/>
        <rFont val="Tahoma"/>
        <family val="2"/>
      </rPr>
      <t xml:space="preserve">de sources d'énergie fossile </t>
    </r>
  </si>
  <si>
    <r>
      <t xml:space="preserve">Proportion d'électricité provenant </t>
    </r>
    <r>
      <rPr>
        <b/>
        <sz val="11"/>
        <rFont val="Tahoma"/>
        <family val="2"/>
      </rPr>
      <t xml:space="preserve">de sources d'énergie nucléaire </t>
    </r>
  </si>
  <si>
    <t>TOTAL</t>
  </si>
  <si>
    <t xml:space="preserve">Période de fourniture </t>
  </si>
  <si>
    <t xml:space="preserve">Nom générique du produit ou de tous les produits présentant le même fuel-mix. Pour les produits "verts" ou partiellement "verts",veuillez compléter une colonne pour chaque produit renseigné dans le cadre du rapportage vert et pour lequel il y a eu une fourniture durant l'exercice. </t>
  </si>
  <si>
    <t>LE TOTAL DOIT CORRESPONDRE A CELUI REPRIS DANS LA CELLULE E14</t>
  </si>
  <si>
    <t>LE TOTAL DOIT CORRESPONDRE A CELUI REPRIS DANS LA CELLULE E15</t>
  </si>
  <si>
    <t>LE TOTAL DOIT CORRESPONDRE A CELUI REPRIS DANS LA CELLULE E16</t>
  </si>
  <si>
    <r>
      <t>% Fossile (RM</t>
    </r>
    <r>
      <rPr>
        <vertAlign val="subscript"/>
        <sz val="10"/>
        <color theme="1"/>
        <rFont val="Calibri"/>
        <family val="2"/>
        <scheme val="minor"/>
      </rPr>
      <t>f</t>
    </r>
    <r>
      <rPr>
        <sz val="11"/>
        <color theme="1"/>
        <rFont val="Calibri"/>
        <family val="2"/>
        <scheme val="minor"/>
      </rPr>
      <t>)</t>
    </r>
  </si>
  <si>
    <r>
      <t>% Renouvelable (RM</t>
    </r>
    <r>
      <rPr>
        <vertAlign val="subscript"/>
        <sz val="11"/>
        <color theme="1"/>
        <rFont val="Calibri"/>
        <family val="2"/>
        <scheme val="minor"/>
      </rPr>
      <t>res</t>
    </r>
    <r>
      <rPr>
        <sz val="11"/>
        <color theme="1"/>
        <rFont val="Calibri"/>
        <family val="2"/>
        <scheme val="minor"/>
      </rPr>
      <t>)</t>
    </r>
  </si>
  <si>
    <t>Produit 21</t>
  </si>
  <si>
    <t>Produit 22</t>
  </si>
  <si>
    <t>Produit 23</t>
  </si>
  <si>
    <t>Produit 24</t>
  </si>
  <si>
    <t>Produit 25</t>
  </si>
  <si>
    <t>Produit 26</t>
  </si>
  <si>
    <t>Produit 27</t>
  </si>
  <si>
    <t>Produit 28</t>
  </si>
  <si>
    <t>Produit 29</t>
  </si>
  <si>
    <t>Produit 30</t>
  </si>
  <si>
    <t xml:space="preserve"> Déclaration de fuel-mix par produit</t>
  </si>
  <si>
    <t>Fuel-mix à mentionner sur la facture</t>
  </si>
  <si>
    <t>PIM</t>
  </si>
  <si>
    <t>%Fossile = [RMf x PIM]</t>
  </si>
  <si>
    <t>%Nucléaire = [RMn x PIM]</t>
  </si>
  <si>
    <r>
      <t>PIM=1-(RES</t>
    </r>
    <r>
      <rPr>
        <vertAlign val="subscript"/>
        <sz val="8"/>
        <rFont val="Tahoma"/>
        <family val="2"/>
      </rPr>
      <t>GO</t>
    </r>
    <r>
      <rPr>
        <sz val="8"/>
        <rFont val="Tahoma"/>
        <family val="2"/>
      </rPr>
      <t>+CHP</t>
    </r>
    <r>
      <rPr>
        <vertAlign val="subscript"/>
        <sz val="8"/>
        <rFont val="Tahoma"/>
        <family val="2"/>
      </rPr>
      <t>GO</t>
    </r>
    <r>
      <rPr>
        <sz val="8"/>
        <rFont val="Tahoma"/>
        <family val="2"/>
      </rPr>
      <t>)/T</t>
    </r>
  </si>
  <si>
    <r>
      <rPr>
        <b/>
        <sz val="11"/>
        <rFont val="Tahoma"/>
        <family val="2"/>
      </rPr>
      <t>Pourcentage d'électricité implicite</t>
    </r>
    <r>
      <rPr>
        <sz val="11"/>
        <rFont val="Tahoma"/>
        <family val="2"/>
      </rPr>
      <t>, à répartir sur base du Mix Résiduel</t>
    </r>
  </si>
  <si>
    <r>
      <t>Proportion d'électricité provenant d</t>
    </r>
    <r>
      <rPr>
        <b/>
        <sz val="11"/>
        <rFont val="Tahoma"/>
        <family val="2"/>
      </rPr>
      <t>e sources d'énergie renouvelable</t>
    </r>
    <r>
      <rPr>
        <sz val="11"/>
        <rFont val="Tahoma"/>
        <family val="2"/>
      </rPr>
      <t xml:space="preserve"> </t>
    </r>
    <r>
      <rPr>
        <b/>
        <sz val="11"/>
        <rFont val="Tahoma"/>
        <family val="2"/>
      </rPr>
      <t>explicite (GO)</t>
    </r>
  </si>
  <si>
    <r>
      <t xml:space="preserve">Proportion d'électricité provenant </t>
    </r>
    <r>
      <rPr>
        <b/>
        <sz val="11"/>
        <rFont val="Tahoma"/>
        <family val="2"/>
      </rPr>
      <t>de sources d'énergie renouvelable implicite (émanant Mix résiduel)</t>
    </r>
  </si>
  <si>
    <r>
      <t>%RES</t>
    </r>
    <r>
      <rPr>
        <vertAlign val="subscript"/>
        <sz val="8"/>
        <rFont val="Tahoma"/>
        <family val="2"/>
      </rPr>
      <t xml:space="preserve">ex </t>
    </r>
  </si>
  <si>
    <r>
      <t>%RES</t>
    </r>
    <r>
      <rPr>
        <vertAlign val="subscript"/>
        <sz val="8"/>
        <rFont val="Tahoma"/>
        <family val="2"/>
      </rPr>
      <t>im</t>
    </r>
  </si>
  <si>
    <t>TÉLÉPHONE (Ligne directe ou mobile) DE LA PERSONNE DE CONTACT</t>
  </si>
  <si>
    <r>
      <t>%RES</t>
    </r>
    <r>
      <rPr>
        <vertAlign val="subscript"/>
        <sz val="8"/>
        <rFont val="Tahoma"/>
        <family val="2"/>
      </rPr>
      <t>GO</t>
    </r>
    <r>
      <rPr>
        <sz val="8"/>
        <rFont val="Tahoma"/>
        <family val="2"/>
      </rPr>
      <t xml:space="preserve"> = RES</t>
    </r>
    <r>
      <rPr>
        <vertAlign val="subscript"/>
        <sz val="8"/>
        <rFont val="Tahoma"/>
        <family val="2"/>
      </rPr>
      <t>GO</t>
    </r>
    <r>
      <rPr>
        <sz val="8"/>
        <rFont val="Tahoma"/>
        <family val="2"/>
      </rPr>
      <t xml:space="preserve"> / T</t>
    </r>
  </si>
  <si>
    <r>
      <t>%RES</t>
    </r>
    <r>
      <rPr>
        <vertAlign val="subscript"/>
        <sz val="8"/>
        <rFont val="Tahoma"/>
        <family val="2"/>
      </rPr>
      <t>im</t>
    </r>
    <r>
      <rPr>
        <sz val="8"/>
        <rFont val="Tahoma"/>
        <family val="2"/>
      </rPr>
      <t xml:space="preserve"> = [RM</t>
    </r>
    <r>
      <rPr>
        <vertAlign val="subscript"/>
        <sz val="8"/>
        <rFont val="Tahoma"/>
        <family val="2"/>
      </rPr>
      <t>res</t>
    </r>
    <r>
      <rPr>
        <sz val="8"/>
        <rFont val="Tahoma"/>
        <family val="2"/>
      </rPr>
      <t xml:space="preserve"> x PIM]</t>
    </r>
  </si>
  <si>
    <r>
      <t>%RES= %RES</t>
    </r>
    <r>
      <rPr>
        <vertAlign val="subscript"/>
        <sz val="8"/>
        <rFont val="Tahoma"/>
        <family val="2"/>
      </rPr>
      <t>GO</t>
    </r>
    <r>
      <rPr>
        <sz val="8"/>
        <rFont val="Tahoma"/>
        <family val="2"/>
      </rPr>
      <t>+%RES</t>
    </r>
    <r>
      <rPr>
        <vertAlign val="subscript"/>
        <sz val="8"/>
        <rFont val="Tahoma"/>
        <family val="2"/>
      </rPr>
      <t>im</t>
    </r>
  </si>
  <si>
    <t>N° du produit (product_id)</t>
  </si>
  <si>
    <t>Pour les produits "verts" ou partiellement "verts": numéro de produit (Product_id) renseigné dans le rapportage vert mensuel ainsi que le lors de l'annulation de GO dans la banque de données du SPW.</t>
  </si>
  <si>
    <t>Formulaire pour le rapportage de l'origine de l'électricité en 2025</t>
  </si>
  <si>
    <r>
      <t xml:space="preserve">Ce formulaire doit être rentré au plus tard le </t>
    </r>
    <r>
      <rPr>
        <u/>
        <sz val="16"/>
        <color theme="1"/>
        <rFont val="Calibri"/>
        <family val="2"/>
        <scheme val="minor"/>
      </rPr>
      <t>31 mars 2026</t>
    </r>
    <r>
      <rPr>
        <sz val="16"/>
        <color theme="1"/>
        <rFont val="Calibri"/>
        <family val="2"/>
        <scheme val="minor"/>
      </rPr>
      <t xml:space="preserve"> par courriel à </t>
    </r>
    <r>
      <rPr>
        <b/>
        <sz val="16"/>
        <color theme="1"/>
        <rFont val="Calibri"/>
        <family val="2"/>
        <scheme val="minor"/>
      </rPr>
      <t>fuelmix@cwape.be</t>
    </r>
    <r>
      <rPr>
        <sz val="16"/>
        <color theme="1"/>
        <rFont val="Calibri"/>
        <family val="2"/>
        <scheme val="minor"/>
      </rPr>
      <t xml:space="preserve"> .  Veuillez compléter les champs </t>
    </r>
    <r>
      <rPr>
        <b/>
        <sz val="16"/>
        <color theme="1"/>
        <rFont val="Calibri"/>
        <family val="2"/>
        <scheme val="minor"/>
      </rPr>
      <t>en jaune</t>
    </r>
    <r>
      <rPr>
        <sz val="16"/>
        <color theme="1"/>
        <rFont val="Calibri"/>
        <family val="2"/>
        <scheme val="minor"/>
      </rPr>
      <t>.</t>
    </r>
  </si>
  <si>
    <t>Mix résiduel  belge  2025  (disponible  fin  mai)</t>
  </si>
  <si>
    <t>REMARQUE : Si ce nombre diffère du total de GO annulées dans le cadre du rapportage vert , nous vous demandons de justifier cette différence pour le 31/03/2026 au plus tard.</t>
  </si>
  <si>
    <t xml:space="preserve">En mois calendaire(s): période durant laquelle des fournitures ont été réalisées pour ce produit. Si ce produit a été actif durant la totalité de l'exercice , veuillez inscrire l'année de l'exercice. ex: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</si>
</sst>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Tahoma"/>
      <family val="2"/>
    </font>
    <font>
      <sz val="10"/>
      <color indexed="23"/>
      <name val="Tahoma"/>
      <family val="2"/>
    </font>
    <font>
      <sz val="8"/>
      <name val="Tahoma"/>
      <family val="2"/>
    </font>
    <font>
      <b/>
      <sz val="10"/>
      <name val="Tahoma"/>
      <family val="2"/>
    </font>
    <font>
      <vertAlign val="subscript"/>
      <sz val="8"/>
      <name val="Tahoma"/>
      <family val="2"/>
    </font>
    <font>
      <sz val="10"/>
      <name val="Arial"/>
      <family val="2"/>
    </font>
    <font>
      <sz val="10"/>
      <name val="Arial"/>
      <family val="2"/>
    </font>
    <font>
      <b/>
      <sz val="11"/>
      <color theme="1"/>
      <name val="Calibri"/>
      <family val="2"/>
      <scheme val="minor"/>
    </font>
    <font>
      <sz val="22"/>
      <color theme="0"/>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u/>
      <sz val="16"/>
      <color theme="1"/>
      <name val="Calibri"/>
      <family val="2"/>
      <scheme val="minor"/>
    </font>
    <font>
      <sz val="11"/>
      <name val="Tahoma"/>
      <family val="2"/>
    </font>
    <font>
      <sz val="10"/>
      <color theme="1"/>
      <name val="Calibri"/>
      <family val="2"/>
      <scheme val="minor"/>
    </font>
    <font>
      <b/>
      <sz val="11"/>
      <name val="Tahoma"/>
      <family val="2"/>
    </font>
    <font>
      <i/>
      <sz val="9"/>
      <name val="Tahoma"/>
      <family val="2"/>
    </font>
    <font>
      <sz val="8"/>
      <name val="Calibri"/>
      <family val="2"/>
      <scheme val="minor"/>
    </font>
    <font>
      <vertAlign val="subscript"/>
      <sz val="10"/>
      <color theme="1"/>
      <name val="Calibri"/>
      <family val="2"/>
      <scheme val="minor"/>
    </font>
    <font>
      <vertAlign val="subscript"/>
      <sz val="11"/>
      <color theme="1"/>
      <name val="Calibri"/>
      <family val="2"/>
      <scheme val="minor"/>
    </font>
    <font>
      <b/>
      <i/>
      <sz val="11"/>
      <color theme="1"/>
      <name val="Calibri"/>
      <family val="2"/>
      <scheme val="minor"/>
    </font>
    <font>
      <sz val="10"/>
      <color theme="0"/>
      <name val="Tahoma"/>
      <family val="2"/>
    </font>
  </fonts>
  <fills count="9">
    <fill>
      <patternFill patternType="none"/>
    </fill>
    <fill>
      <patternFill patternType="gray125"/>
    </fill>
    <fill>
      <patternFill patternType="solid">
        <fgColor indexed="43"/>
        <bgColor indexed="64"/>
      </patternFill>
    </fill>
    <fill>
      <patternFill patternType="solid">
        <fgColor rgb="FF53A2B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darkUp">
        <bgColor theme="0" tint="-0.14996795556505021"/>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7" fillId="0" borderId="0"/>
    <xf numFmtId="9" fontId="6" fillId="0" borderId="0" applyFont="0" applyFill="0" applyBorder="0" applyAlignment="0" applyProtection="0"/>
  </cellStyleXfs>
  <cellXfs count="81">
    <xf numFmtId="0" fontId="0" fillId="0" borderId="0" xfId="0"/>
    <xf numFmtId="0" fontId="1" fillId="0" borderId="0" xfId="0" applyFont="1"/>
    <xf numFmtId="0" fontId="2" fillId="0" borderId="0" xfId="0" applyFont="1"/>
    <xf numFmtId="0" fontId="1" fillId="0" borderId="0" xfId="0" applyFont="1" applyAlignment="1">
      <alignment horizontal="left" wrapText="1"/>
    </xf>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3" fillId="0" borderId="0" xfId="0" applyFont="1"/>
    <xf numFmtId="0" fontId="1" fillId="0" borderId="1" xfId="0" applyFont="1" applyBorder="1" applyAlignment="1">
      <alignment horizontal="left" wrapText="1"/>
    </xf>
    <xf numFmtId="0" fontId="0" fillId="0" borderId="0" xfId="0" applyAlignment="1">
      <alignment wrapText="1"/>
    </xf>
    <xf numFmtId="0" fontId="15" fillId="0" borderId="0" xfId="0" applyFont="1" applyAlignment="1">
      <alignment wrapText="1"/>
    </xf>
    <xf numFmtId="0" fontId="17" fillId="0" borderId="0" xfId="0" applyFont="1" applyAlignment="1">
      <alignment wrapText="1"/>
    </xf>
    <xf numFmtId="0" fontId="14" fillId="0" borderId="1" xfId="0" applyFont="1" applyBorder="1" applyAlignment="1">
      <alignment horizontal="left" vertical="center" wrapText="1"/>
    </xf>
    <xf numFmtId="0" fontId="1" fillId="2" borderId="1"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4" fillId="0" borderId="0" xfId="0" applyFont="1" applyAlignment="1">
      <alignment horizontal="left" vertical="center" wrapText="1"/>
    </xf>
    <xf numFmtId="10" fontId="8" fillId="0" borderId="0" xfId="0" applyNumberFormat="1" applyFont="1"/>
    <xf numFmtId="3" fontId="1" fillId="5" borderId="15" xfId="0" applyNumberFormat="1" applyFont="1" applyFill="1" applyBorder="1"/>
    <xf numFmtId="10" fontId="8" fillId="5" borderId="11" xfId="0" applyNumberFormat="1" applyFont="1" applyFill="1" applyBorder="1"/>
    <xf numFmtId="10" fontId="8" fillId="5" borderId="10" xfId="0" applyNumberFormat="1" applyFont="1" applyFill="1" applyBorder="1"/>
    <xf numFmtId="10" fontId="8" fillId="5" borderId="9" xfId="0" applyNumberFormat="1" applyFont="1" applyFill="1" applyBorder="1"/>
    <xf numFmtId="0" fontId="1" fillId="5" borderId="14" xfId="0" applyFont="1" applyFill="1" applyBorder="1" applyAlignment="1">
      <alignment horizontal="center" wrapText="1"/>
    </xf>
    <xf numFmtId="0" fontId="1" fillId="5" borderId="13" xfId="0" applyFont="1" applyFill="1" applyBorder="1" applyAlignment="1">
      <alignment horizontal="center"/>
    </xf>
    <xf numFmtId="0" fontId="4" fillId="5" borderId="12" xfId="0" applyFont="1" applyFill="1" applyBorder="1" applyAlignment="1">
      <alignment horizontal="center"/>
    </xf>
    <xf numFmtId="10" fontId="0" fillId="6" borderId="1" xfId="0" applyNumberFormat="1" applyFill="1" applyBorder="1"/>
    <xf numFmtId="0" fontId="14" fillId="0" borderId="6" xfId="0" applyFont="1" applyBorder="1" applyAlignment="1">
      <alignment horizontal="left" vertical="center" wrapText="1"/>
    </xf>
    <xf numFmtId="0" fontId="0" fillId="0" borderId="5" xfId="0" applyBorder="1"/>
    <xf numFmtId="0" fontId="0" fillId="0" borderId="7" xfId="0" applyBorder="1"/>
    <xf numFmtId="0" fontId="14" fillId="0" borderId="18" xfId="0" applyFont="1" applyBorder="1" applyAlignment="1">
      <alignment horizontal="left" vertical="center" wrapText="1"/>
    </xf>
    <xf numFmtId="0" fontId="14" fillId="0" borderId="4" xfId="0" applyFont="1" applyBorder="1" applyAlignment="1">
      <alignment horizontal="left" vertical="center" wrapText="1"/>
    </xf>
    <xf numFmtId="0" fontId="14" fillId="0" borderId="19" xfId="0" applyFont="1" applyBorder="1" applyAlignment="1">
      <alignment horizontal="left" vertical="center" wrapText="1"/>
    </xf>
    <xf numFmtId="0" fontId="10" fillId="0" borderId="5" xfId="0" applyFont="1" applyBorder="1" applyAlignment="1">
      <alignment wrapText="1"/>
    </xf>
    <xf numFmtId="0" fontId="0" fillId="0" borderId="7" xfId="0" applyBorder="1" applyAlignment="1">
      <alignment wrapText="1"/>
    </xf>
    <xf numFmtId="0" fontId="0" fillId="0" borderId="20" xfId="0" applyBorder="1"/>
    <xf numFmtId="0" fontId="0" fillId="0" borderId="21" xfId="0" applyBorder="1"/>
    <xf numFmtId="0" fontId="3" fillId="0" borderId="23" xfId="0" applyFont="1" applyBorder="1" applyAlignment="1">
      <alignment wrapText="1"/>
    </xf>
    <xf numFmtId="10" fontId="0" fillId="5" borderId="16" xfId="0" applyNumberFormat="1" applyFill="1" applyBorder="1" applyAlignment="1">
      <alignment horizontal="right"/>
    </xf>
    <xf numFmtId="10" fontId="0" fillId="5" borderId="24" xfId="0" applyNumberFormat="1" applyFill="1" applyBorder="1"/>
    <xf numFmtId="10" fontId="0" fillId="5" borderId="25" xfId="0" applyNumberFormat="1" applyFill="1" applyBorder="1"/>
    <xf numFmtId="10" fontId="0" fillId="5" borderId="26" xfId="0" applyNumberFormat="1" applyFill="1" applyBorder="1"/>
    <xf numFmtId="0" fontId="8" fillId="5" borderId="8" xfId="0" applyFont="1" applyFill="1" applyBorder="1" applyAlignment="1">
      <alignment horizontal="center"/>
    </xf>
    <xf numFmtId="0" fontId="1" fillId="0" borderId="0" xfId="0" applyFont="1" applyAlignment="1">
      <alignment horizontal="center" vertical="center" wrapText="1"/>
    </xf>
    <xf numFmtId="0" fontId="0" fillId="5" borderId="24" xfId="0" applyFill="1" applyBorder="1" applyAlignment="1">
      <alignment horizontal="center"/>
    </xf>
    <xf numFmtId="0" fontId="0" fillId="5" borderId="25" xfId="0" applyFill="1" applyBorder="1" applyAlignment="1">
      <alignment horizontal="center"/>
    </xf>
    <xf numFmtId="0" fontId="0" fillId="5" borderId="26" xfId="0" applyFill="1" applyBorder="1" applyAlignment="1">
      <alignment horizontal="center"/>
    </xf>
    <xf numFmtId="49" fontId="1" fillId="2" borderId="17"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3" fontId="1" fillId="2" borderId="17" xfId="0" applyNumberFormat="1" applyFont="1" applyFill="1" applyBorder="1" applyAlignment="1" applyProtection="1">
      <alignment horizontal="center" vertical="center" wrapText="1"/>
      <protection locked="0"/>
    </xf>
    <xf numFmtId="3" fontId="1" fillId="2" borderId="1" xfId="0" applyNumberFormat="1" applyFont="1" applyFill="1" applyBorder="1" applyAlignment="1" applyProtection="1">
      <alignment horizontal="center" vertical="center" wrapText="1"/>
      <protection locked="0"/>
    </xf>
    <xf numFmtId="0" fontId="22" fillId="0" borderId="0" xfId="0" applyFont="1" applyAlignment="1">
      <alignment horizontal="center"/>
    </xf>
    <xf numFmtId="49" fontId="1" fillId="2" borderId="2" xfId="0" applyNumberFormat="1" applyFont="1" applyFill="1" applyBorder="1" applyAlignment="1" applyProtection="1">
      <alignment horizontal="center" vertical="center" wrapText="1"/>
      <protection locked="0"/>
    </xf>
    <xf numFmtId="3" fontId="1" fillId="2" borderId="2" xfId="0" applyNumberFormat="1" applyFont="1" applyFill="1" applyBorder="1" applyAlignment="1" applyProtection="1">
      <alignment horizontal="center" vertical="center" wrapText="1"/>
      <protection locked="0"/>
    </xf>
    <xf numFmtId="0" fontId="1" fillId="7" borderId="15" xfId="0" applyFont="1" applyFill="1" applyBorder="1"/>
    <xf numFmtId="0" fontId="0" fillId="5" borderId="27" xfId="0" applyFill="1" applyBorder="1" applyAlignment="1">
      <alignment horizontal="center"/>
    </xf>
    <xf numFmtId="10" fontId="0" fillId="5" borderId="3" xfId="0" applyNumberFormat="1" applyFill="1" applyBorder="1" applyAlignment="1">
      <alignment horizontal="right"/>
    </xf>
    <xf numFmtId="10" fontId="0" fillId="5" borderId="28" xfId="0" applyNumberFormat="1" applyFill="1" applyBorder="1" applyAlignment="1">
      <alignment horizontal="right"/>
    </xf>
    <xf numFmtId="10" fontId="0" fillId="5" borderId="29" xfId="0" applyNumberFormat="1" applyFill="1" applyBorder="1" applyAlignment="1">
      <alignment horizontal="right"/>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wrapText="1"/>
    </xf>
    <xf numFmtId="10" fontId="0" fillId="5" borderId="0" xfId="0" applyNumberFormat="1" applyFill="1" applyAlignment="1">
      <alignment horizontal="right"/>
    </xf>
    <xf numFmtId="0" fontId="0" fillId="0" borderId="23" xfId="0" applyBorder="1"/>
    <xf numFmtId="10" fontId="0" fillId="5" borderId="20" xfId="0" applyNumberFormat="1" applyFill="1" applyBorder="1" applyAlignment="1">
      <alignment horizontal="right"/>
    </xf>
    <xf numFmtId="10" fontId="0" fillId="5" borderId="21" xfId="0" applyNumberFormat="1" applyFill="1" applyBorder="1" applyAlignment="1">
      <alignment horizontal="right"/>
    </xf>
    <xf numFmtId="0" fontId="3" fillId="0" borderId="16" xfId="0" applyFont="1" applyBorder="1" applyAlignment="1">
      <alignment wrapText="1"/>
    </xf>
    <xf numFmtId="0" fontId="3" fillId="0" borderId="16" xfId="0" applyFont="1" applyBorder="1" applyAlignment="1">
      <alignment horizontal="justify"/>
    </xf>
    <xf numFmtId="0" fontId="3" fillId="0" borderId="22" xfId="0" applyFont="1" applyBorder="1" applyAlignment="1">
      <alignment horizontal="justify"/>
    </xf>
    <xf numFmtId="10" fontId="0" fillId="5" borderId="6" xfId="0" applyNumberFormat="1" applyFill="1" applyBorder="1"/>
    <xf numFmtId="0" fontId="21" fillId="5" borderId="1" xfId="0" applyFont="1" applyFill="1" applyBorder="1" applyAlignment="1">
      <alignment horizontal="center" vertical="center" wrapText="1"/>
    </xf>
    <xf numFmtId="0" fontId="9" fillId="3" borderId="0" xfId="0" applyFont="1" applyFill="1" applyAlignment="1">
      <alignment horizontal="center" vertical="center"/>
    </xf>
    <xf numFmtId="0" fontId="1" fillId="0" borderId="0" xfId="0" applyFont="1" applyAlignment="1">
      <alignment horizontal="center" wrapText="1"/>
    </xf>
    <xf numFmtId="0" fontId="11" fillId="4" borderId="0" xfId="0" applyFont="1" applyFill="1" applyAlignment="1">
      <alignment horizontal="center" vertical="center" wrapText="1"/>
    </xf>
    <xf numFmtId="0" fontId="21" fillId="8" borderId="30" xfId="0" applyFont="1" applyFill="1" applyBorder="1" applyAlignment="1">
      <alignment horizontal="center" vertical="center" wrapText="1"/>
    </xf>
    <xf numFmtId="0" fontId="21" fillId="8" borderId="31" xfId="0" applyFont="1" applyFill="1" applyBorder="1" applyAlignment="1">
      <alignment horizontal="center" vertical="center" wrapText="1"/>
    </xf>
    <xf numFmtId="0" fontId="21" fillId="8" borderId="32" xfId="0" applyFont="1" applyFill="1" applyBorder="1" applyAlignment="1">
      <alignment horizontal="center" vertical="center" wrapText="1"/>
    </xf>
    <xf numFmtId="0" fontId="21" fillId="8" borderId="33"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0" fillId="6" borderId="2" xfId="0" applyFill="1" applyBorder="1" applyAlignment="1">
      <alignment horizontal="center"/>
    </xf>
    <xf numFmtId="0" fontId="0" fillId="6" borderId="36" xfId="0" applyFill="1" applyBorder="1" applyAlignment="1">
      <alignment horizontal="center"/>
    </xf>
    <xf numFmtId="0" fontId="0" fillId="6" borderId="37" xfId="0" applyFill="1" applyBorder="1" applyAlignment="1">
      <alignment horizontal="center"/>
    </xf>
    <xf numFmtId="0" fontId="2" fillId="0" borderId="0" xfId="0" applyFont="1" applyAlignment="1">
      <alignment horizontal="center"/>
    </xf>
  </cellXfs>
  <cellStyles count="4">
    <cellStyle name="Normal" xfId="0" builtinId="0"/>
    <cellStyle name="Normal 2" xfId="1" xr:uid="{00000000-0005-0000-0000-000001000000}"/>
    <cellStyle name="Normal 3" xfId="2" xr:uid="{00000000-0005-0000-0000-000002000000}"/>
    <cellStyle name="Pourcentage 2" xfId="3" xr:uid="{00000000-0005-0000-0000-000003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53A2B5"/>
      <color rgb="FF6291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351083</xdr:colOff>
      <xdr:row>0</xdr:row>
      <xdr:rowOff>276225</xdr:rowOff>
    </xdr:from>
    <xdr:to>
      <xdr:col>0</xdr:col>
      <xdr:colOff>2514600</xdr:colOff>
      <xdr:row>2</xdr:row>
      <xdr:rowOff>162488</xdr:rowOff>
    </xdr:to>
    <xdr:pic>
      <xdr:nvPicPr>
        <xdr:cNvPr id="3" name="Image 2">
          <a:extLst>
            <a:ext uri="{FF2B5EF4-FFF2-40B4-BE49-F238E27FC236}">
              <a16:creationId xmlns:a16="http://schemas.microsoft.com/office/drawing/2014/main" id="{96CD960D-EDF7-458B-BD2E-BB5462DC18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083" y="276225"/>
          <a:ext cx="2163517" cy="92258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1"/>
  <sheetViews>
    <sheetView tabSelected="1" zoomScaleNormal="100" workbookViewId="0">
      <selection activeCell="P6" sqref="P6"/>
    </sheetView>
  </sheetViews>
  <sheetFormatPr baseColWidth="10" defaultColWidth="9.140625" defaultRowHeight="12.75" x14ac:dyDescent="0.2"/>
  <cols>
    <col min="1" max="1" width="47.140625" style="3" customWidth="1"/>
    <col min="2" max="2" width="29.85546875" style="4" customWidth="1"/>
    <col min="3" max="3" width="14" style="1" customWidth="1"/>
    <col min="4" max="4" width="8.42578125" style="1" customWidth="1"/>
    <col min="5" max="5" width="20.7109375" style="1" customWidth="1"/>
    <col min="6" max="9" width="12.7109375" style="1" customWidth="1"/>
    <col min="10" max="10" width="11.5703125" style="1" customWidth="1"/>
    <col min="11" max="11" width="12.28515625" style="2" customWidth="1"/>
    <col min="12" max="12" width="12.42578125" style="2" customWidth="1"/>
    <col min="13" max="13" width="11.7109375" style="2" customWidth="1"/>
    <col min="14" max="14" width="12.5703125" style="2" customWidth="1"/>
    <col min="15" max="15" width="10.5703125" style="2" bestFit="1" customWidth="1"/>
    <col min="16" max="16" width="12.140625" style="2" customWidth="1"/>
    <col min="17" max="17" width="11.85546875" style="1" customWidth="1"/>
    <col min="18" max="18" width="12.42578125" style="1" customWidth="1"/>
    <col min="19" max="19" width="10.85546875" style="1" customWidth="1"/>
    <col min="20" max="20" width="10.7109375" style="1" customWidth="1"/>
    <col min="21" max="21" width="10.140625" style="1" customWidth="1"/>
    <col min="22" max="22" width="10.5703125" style="1" customWidth="1"/>
    <col min="23" max="23" width="11.42578125" style="1" customWidth="1"/>
    <col min="24" max="34" width="10.85546875" style="1" customWidth="1"/>
    <col min="35" max="35" width="9.140625" style="1"/>
    <col min="36" max="36" width="36.7109375" style="1" customWidth="1"/>
    <col min="37" max="16384" width="9.140625" style="1"/>
  </cols>
  <sheetData>
    <row r="1" spans="1:20" ht="57.75" customHeight="1" x14ac:dyDescent="0.2">
      <c r="A1" s="69"/>
      <c r="B1" s="68" t="s">
        <v>98</v>
      </c>
      <c r="C1" s="68"/>
      <c r="D1" s="68"/>
      <c r="E1" s="68"/>
      <c r="F1" s="68"/>
      <c r="G1" s="68"/>
      <c r="H1" s="68"/>
      <c r="I1" s="68"/>
      <c r="J1" s="68"/>
      <c r="K1" s="68"/>
      <c r="L1" s="68"/>
      <c r="M1" s="68"/>
      <c r="N1" s="68"/>
      <c r="O1" s="68"/>
      <c r="P1" s="68"/>
      <c r="Q1" s="68"/>
      <c r="R1" s="68"/>
      <c r="S1" s="68"/>
      <c r="T1" s="68"/>
    </row>
    <row r="2" spans="1:20" ht="24" customHeight="1" x14ac:dyDescent="0.2">
      <c r="A2" s="69"/>
      <c r="B2" s="70" t="s">
        <v>99</v>
      </c>
      <c r="C2" s="70"/>
      <c r="D2" s="70"/>
      <c r="E2" s="70"/>
      <c r="F2" s="70"/>
      <c r="G2" s="70"/>
      <c r="H2" s="70"/>
      <c r="I2" s="70"/>
      <c r="J2" s="70"/>
      <c r="K2" s="70"/>
      <c r="L2" s="70"/>
      <c r="M2" s="70"/>
      <c r="N2" s="70"/>
      <c r="O2" s="70"/>
      <c r="P2" s="70"/>
      <c r="Q2" s="70"/>
      <c r="R2" s="70"/>
      <c r="S2" s="70"/>
      <c r="T2" s="70"/>
    </row>
    <row r="3" spans="1:20" ht="28.5" x14ac:dyDescent="0.2">
      <c r="A3" s="69"/>
      <c r="B3" s="68" t="s">
        <v>81</v>
      </c>
      <c r="C3" s="68"/>
      <c r="D3" s="68"/>
      <c r="E3" s="68"/>
      <c r="F3" s="68"/>
      <c r="G3" s="68"/>
      <c r="H3" s="68"/>
      <c r="I3" s="68"/>
      <c r="J3" s="68"/>
      <c r="K3" s="68"/>
      <c r="L3" s="68"/>
      <c r="M3" s="68"/>
      <c r="N3" s="68"/>
      <c r="O3" s="68"/>
      <c r="P3" s="68"/>
      <c r="Q3" s="68"/>
      <c r="R3" s="68"/>
      <c r="S3" s="68"/>
      <c r="T3" s="68"/>
    </row>
    <row r="5" spans="1:20" s="4" customFormat="1" ht="29.25" x14ac:dyDescent="0.25">
      <c r="A5" s="57" t="s">
        <v>22</v>
      </c>
      <c r="B5" s="57" t="s">
        <v>0</v>
      </c>
      <c r="C5" s="58" t="s">
        <v>1</v>
      </c>
      <c r="D5" s="57" t="s">
        <v>2</v>
      </c>
      <c r="E5" s="57" t="s">
        <v>3</v>
      </c>
      <c r="F5" s="10"/>
      <c r="G5" s="10"/>
      <c r="H5" s="10"/>
      <c r="I5" s="9"/>
      <c r="K5" s="5"/>
      <c r="L5" s="5"/>
      <c r="M5" s="5"/>
      <c r="N5" s="5"/>
      <c r="O5" s="5"/>
      <c r="P5" s="5"/>
    </row>
    <row r="6" spans="1:20" ht="75" customHeight="1" x14ac:dyDescent="0.2">
      <c r="B6" s="6"/>
      <c r="C6" s="7"/>
      <c r="D6" s="7"/>
    </row>
    <row r="7" spans="1:20" ht="14.25" customHeight="1" x14ac:dyDescent="0.2">
      <c r="A7" s="57" t="s">
        <v>23</v>
      </c>
      <c r="B7" s="6"/>
      <c r="C7" s="7"/>
      <c r="D7" s="7"/>
    </row>
    <row r="8" spans="1:20" ht="16.5" customHeight="1" x14ac:dyDescent="0.2">
      <c r="A8" s="8" t="s">
        <v>4</v>
      </c>
      <c r="B8" s="6"/>
      <c r="C8" s="7"/>
      <c r="D8" s="7"/>
      <c r="E8" s="13"/>
      <c r="J8" s="71" t="s">
        <v>100</v>
      </c>
      <c r="K8" s="72"/>
      <c r="L8" s="72"/>
      <c r="M8" s="72"/>
      <c r="N8" s="72"/>
      <c r="O8" s="72"/>
      <c r="P8" s="72"/>
      <c r="Q8" s="73"/>
    </row>
    <row r="9" spans="1:20" ht="15" customHeight="1" x14ac:dyDescent="0.2">
      <c r="A9" s="8" t="s">
        <v>5</v>
      </c>
      <c r="B9" s="6"/>
      <c r="C9" s="7"/>
      <c r="D9" s="7"/>
      <c r="E9" s="13"/>
      <c r="J9" s="74"/>
      <c r="K9" s="75"/>
      <c r="L9" s="75"/>
      <c r="M9" s="75"/>
      <c r="N9" s="75"/>
      <c r="O9" s="75"/>
      <c r="P9" s="75"/>
      <c r="Q9" s="76"/>
    </row>
    <row r="10" spans="1:20" ht="15" x14ac:dyDescent="0.25">
      <c r="A10" s="8" t="s">
        <v>6</v>
      </c>
      <c r="B10" s="6"/>
      <c r="C10" s="7"/>
      <c r="D10" s="7"/>
      <c r="E10" s="13"/>
      <c r="J10" s="77" t="s">
        <v>69</v>
      </c>
      <c r="K10" s="78"/>
      <c r="L10" s="78"/>
      <c r="M10" s="78"/>
      <c r="N10" s="78"/>
      <c r="O10" s="78"/>
      <c r="P10" s="79"/>
      <c r="Q10" s="24"/>
    </row>
    <row r="11" spans="1:20" ht="30" customHeight="1" x14ac:dyDescent="0.35">
      <c r="A11" s="8" t="s">
        <v>92</v>
      </c>
      <c r="B11" s="6"/>
      <c r="C11" s="7"/>
      <c r="D11" s="7"/>
      <c r="E11" s="13"/>
      <c r="J11" s="77" t="s">
        <v>58</v>
      </c>
      <c r="K11" s="78"/>
      <c r="L11" s="78"/>
      <c r="M11" s="78"/>
      <c r="N11" s="78"/>
      <c r="O11" s="78"/>
      <c r="P11" s="79"/>
      <c r="Q11" s="24"/>
    </row>
    <row r="12" spans="1:20" ht="23.25" customHeight="1" x14ac:dyDescent="0.35">
      <c r="A12" s="8"/>
      <c r="B12" s="6"/>
      <c r="C12" s="7"/>
      <c r="D12" s="7"/>
      <c r="E12" s="14"/>
      <c r="J12" s="77" t="s">
        <v>70</v>
      </c>
      <c r="K12" s="78"/>
      <c r="L12" s="78"/>
      <c r="M12" s="78"/>
      <c r="N12" s="78"/>
      <c r="O12" s="78"/>
      <c r="P12" s="79"/>
      <c r="Q12" s="24"/>
    </row>
    <row r="13" spans="1:20" ht="14.25" customHeight="1" x14ac:dyDescent="0.2">
      <c r="A13" s="57" t="s">
        <v>24</v>
      </c>
      <c r="B13" s="6"/>
      <c r="C13" s="7"/>
      <c r="D13" s="7"/>
      <c r="E13" s="14"/>
    </row>
    <row r="14" spans="1:20" ht="45.75" x14ac:dyDescent="0.2">
      <c r="A14" s="12" t="s">
        <v>25</v>
      </c>
      <c r="B14" s="11" t="s">
        <v>7</v>
      </c>
      <c r="C14" s="7" t="s">
        <v>15</v>
      </c>
      <c r="D14" s="7" t="s">
        <v>8</v>
      </c>
      <c r="E14" s="13"/>
      <c r="M14" s="80"/>
    </row>
    <row r="15" spans="1:20" ht="125.25" customHeight="1" x14ac:dyDescent="0.2">
      <c r="A15" s="12" t="s">
        <v>26</v>
      </c>
      <c r="B15" s="11" t="s">
        <v>27</v>
      </c>
      <c r="C15" s="7" t="s">
        <v>16</v>
      </c>
      <c r="D15" s="7" t="s">
        <v>8</v>
      </c>
      <c r="E15" s="13"/>
      <c r="G15" s="67" t="s">
        <v>101</v>
      </c>
      <c r="H15" s="67"/>
      <c r="I15" s="67"/>
    </row>
    <row r="16" spans="1:20" ht="125.25" customHeight="1" x14ac:dyDescent="0.25">
      <c r="A16" s="12" t="s">
        <v>28</v>
      </c>
      <c r="B16" s="11" t="s">
        <v>29</v>
      </c>
      <c r="C16" s="7" t="s">
        <v>17</v>
      </c>
      <c r="D16" s="7" t="s">
        <v>8</v>
      </c>
      <c r="E16" s="13"/>
      <c r="G16" s="67" t="s">
        <v>101</v>
      </c>
      <c r="H16" s="67"/>
      <c r="I16" s="67"/>
      <c r="J16"/>
    </row>
    <row r="17" spans="1:36" x14ac:dyDescent="0.2">
      <c r="B17" s="6"/>
      <c r="C17" s="7"/>
      <c r="D17" s="7"/>
    </row>
    <row r="18" spans="1:36" ht="15" thickBot="1" x14ac:dyDescent="0.25">
      <c r="A18" s="57" t="s">
        <v>9</v>
      </c>
      <c r="B18" s="6"/>
      <c r="C18" s="7"/>
      <c r="D18" s="7"/>
      <c r="E18" s="49">
        <f>$E$8</f>
        <v>0</v>
      </c>
      <c r="F18" s="49">
        <f t="shared" ref="F18:AH18" si="0">$E$8</f>
        <v>0</v>
      </c>
      <c r="G18" s="49">
        <f t="shared" si="0"/>
        <v>0</v>
      </c>
      <c r="H18" s="49">
        <f t="shared" si="0"/>
        <v>0</v>
      </c>
      <c r="I18" s="49">
        <f t="shared" si="0"/>
        <v>0</v>
      </c>
      <c r="J18" s="49">
        <f t="shared" si="0"/>
        <v>0</v>
      </c>
      <c r="K18" s="49">
        <f t="shared" si="0"/>
        <v>0</v>
      </c>
      <c r="L18" s="49">
        <f t="shared" si="0"/>
        <v>0</v>
      </c>
      <c r="M18" s="49">
        <f t="shared" si="0"/>
        <v>0</v>
      </c>
      <c r="N18" s="49">
        <f t="shared" si="0"/>
        <v>0</v>
      </c>
      <c r="O18" s="49">
        <f t="shared" si="0"/>
        <v>0</v>
      </c>
      <c r="P18" s="49">
        <f t="shared" si="0"/>
        <v>0</v>
      </c>
      <c r="Q18" s="49">
        <f t="shared" si="0"/>
        <v>0</v>
      </c>
      <c r="R18" s="49">
        <f t="shared" si="0"/>
        <v>0</v>
      </c>
      <c r="S18" s="49">
        <f t="shared" si="0"/>
        <v>0</v>
      </c>
      <c r="T18" s="49">
        <f t="shared" si="0"/>
        <v>0</v>
      </c>
      <c r="U18" s="49">
        <f t="shared" si="0"/>
        <v>0</v>
      </c>
      <c r="V18" s="49">
        <f t="shared" si="0"/>
        <v>0</v>
      </c>
      <c r="W18" s="49">
        <f t="shared" si="0"/>
        <v>0</v>
      </c>
      <c r="X18" s="49">
        <f t="shared" si="0"/>
        <v>0</v>
      </c>
      <c r="Y18" s="49">
        <f t="shared" si="0"/>
        <v>0</v>
      </c>
      <c r="Z18" s="49">
        <f t="shared" si="0"/>
        <v>0</v>
      </c>
      <c r="AA18" s="49">
        <f t="shared" si="0"/>
        <v>0</v>
      </c>
      <c r="AB18" s="49">
        <f t="shared" si="0"/>
        <v>0</v>
      </c>
      <c r="AC18" s="49">
        <f t="shared" si="0"/>
        <v>0</v>
      </c>
      <c r="AD18" s="49">
        <f t="shared" si="0"/>
        <v>0</v>
      </c>
      <c r="AE18" s="49">
        <f t="shared" si="0"/>
        <v>0</v>
      </c>
      <c r="AF18" s="49">
        <f t="shared" si="0"/>
        <v>0</v>
      </c>
      <c r="AG18" s="49">
        <f t="shared" si="0"/>
        <v>0</v>
      </c>
      <c r="AH18" s="49">
        <f t="shared" si="0"/>
        <v>0</v>
      </c>
    </row>
    <row r="19" spans="1:36" x14ac:dyDescent="0.2">
      <c r="B19" s="6"/>
      <c r="C19" s="7"/>
      <c r="D19" s="7"/>
      <c r="E19" s="21" t="s">
        <v>10</v>
      </c>
      <c r="F19" s="22" t="s">
        <v>11</v>
      </c>
      <c r="G19" s="22" t="s">
        <v>12</v>
      </c>
      <c r="H19" s="22" t="s">
        <v>13</v>
      </c>
      <c r="I19" s="22" t="s">
        <v>37</v>
      </c>
      <c r="J19" s="22" t="s">
        <v>38</v>
      </c>
      <c r="K19" s="22" t="s">
        <v>39</v>
      </c>
      <c r="L19" s="22" t="s">
        <v>40</v>
      </c>
      <c r="M19" s="22" t="s">
        <v>41</v>
      </c>
      <c r="N19" s="22" t="s">
        <v>42</v>
      </c>
      <c r="O19" s="22" t="s">
        <v>43</v>
      </c>
      <c r="P19" s="22" t="s">
        <v>44</v>
      </c>
      <c r="Q19" s="22" t="s">
        <v>45</v>
      </c>
      <c r="R19" s="22" t="s">
        <v>46</v>
      </c>
      <c r="S19" s="22" t="s">
        <v>47</v>
      </c>
      <c r="T19" s="22" t="s">
        <v>48</v>
      </c>
      <c r="U19" s="22" t="s">
        <v>49</v>
      </c>
      <c r="V19" s="22" t="s">
        <v>50</v>
      </c>
      <c r="W19" s="22" t="s">
        <v>51</v>
      </c>
      <c r="X19" s="22" t="s">
        <v>52</v>
      </c>
      <c r="Y19" s="22" t="s">
        <v>71</v>
      </c>
      <c r="Z19" s="22" t="s">
        <v>72</v>
      </c>
      <c r="AA19" s="22" t="s">
        <v>73</v>
      </c>
      <c r="AB19" s="22" t="s">
        <v>74</v>
      </c>
      <c r="AC19" s="22" t="s">
        <v>75</v>
      </c>
      <c r="AD19" s="22" t="s">
        <v>76</v>
      </c>
      <c r="AE19" s="22" t="s">
        <v>77</v>
      </c>
      <c r="AF19" s="22" t="s">
        <v>78</v>
      </c>
      <c r="AG19" s="22" t="s">
        <v>79</v>
      </c>
      <c r="AH19" s="22" t="s">
        <v>80</v>
      </c>
      <c r="AI19" s="23" t="s">
        <v>14</v>
      </c>
    </row>
    <row r="20" spans="1:36" ht="102" x14ac:dyDescent="0.2">
      <c r="A20" s="12" t="s">
        <v>30</v>
      </c>
      <c r="B20" s="11" t="s">
        <v>65</v>
      </c>
      <c r="C20" s="7"/>
      <c r="D20" s="7"/>
      <c r="E20" s="45"/>
      <c r="F20" s="46"/>
      <c r="G20" s="46"/>
      <c r="H20" s="46"/>
      <c r="I20" s="46"/>
      <c r="J20" s="46"/>
      <c r="K20" s="46"/>
      <c r="L20" s="46"/>
      <c r="M20" s="46"/>
      <c r="N20" s="46"/>
      <c r="O20" s="46"/>
      <c r="P20" s="46"/>
      <c r="Q20" s="46"/>
      <c r="R20" s="46"/>
      <c r="S20" s="46"/>
      <c r="T20" s="46"/>
      <c r="U20" s="46"/>
      <c r="V20" s="46"/>
      <c r="W20" s="46"/>
      <c r="X20" s="46"/>
      <c r="Y20" s="50"/>
      <c r="Z20" s="50"/>
      <c r="AA20" s="50"/>
      <c r="AB20" s="50"/>
      <c r="AC20" s="50"/>
      <c r="AD20" s="50"/>
      <c r="AE20" s="50"/>
      <c r="AF20" s="50"/>
      <c r="AG20" s="50"/>
      <c r="AH20" s="50"/>
      <c r="AI20" s="52"/>
    </row>
    <row r="21" spans="1:36" ht="79.5" x14ac:dyDescent="0.2">
      <c r="A21" s="12" t="s">
        <v>96</v>
      </c>
      <c r="B21" s="11" t="s">
        <v>97</v>
      </c>
      <c r="C21" s="7"/>
      <c r="D21" s="7"/>
      <c r="E21" s="45"/>
      <c r="F21" s="46"/>
      <c r="G21" s="46"/>
      <c r="H21" s="46"/>
      <c r="I21" s="46"/>
      <c r="J21" s="46"/>
      <c r="K21" s="46"/>
      <c r="L21" s="46"/>
      <c r="M21" s="46"/>
      <c r="N21" s="46"/>
      <c r="O21" s="46"/>
      <c r="P21" s="46"/>
      <c r="Q21" s="46"/>
      <c r="R21" s="46"/>
      <c r="S21" s="46"/>
      <c r="T21" s="46"/>
      <c r="U21" s="46"/>
      <c r="V21" s="46"/>
      <c r="W21" s="46"/>
      <c r="X21" s="46"/>
      <c r="Y21" s="50"/>
      <c r="Z21" s="50"/>
      <c r="AA21" s="50"/>
      <c r="AB21" s="50"/>
      <c r="AC21" s="50"/>
      <c r="AD21" s="50"/>
      <c r="AE21" s="50"/>
      <c r="AF21" s="50"/>
      <c r="AG21" s="50"/>
      <c r="AH21" s="50"/>
      <c r="AI21" s="52"/>
    </row>
    <row r="22" spans="1:36" ht="68.25" x14ac:dyDescent="0.2">
      <c r="A22" s="12" t="s">
        <v>64</v>
      </c>
      <c r="B22" s="11" t="s">
        <v>102</v>
      </c>
      <c r="C22" s="7"/>
      <c r="D22" s="7"/>
      <c r="E22" s="45"/>
      <c r="F22" s="46"/>
      <c r="G22" s="46"/>
      <c r="H22" s="46"/>
      <c r="I22" s="46"/>
      <c r="J22" s="46"/>
      <c r="K22" s="46"/>
      <c r="L22" s="46"/>
      <c r="M22" s="46"/>
      <c r="N22" s="46"/>
      <c r="O22" s="46"/>
      <c r="P22" s="46"/>
      <c r="Q22" s="46"/>
      <c r="R22" s="46"/>
      <c r="S22" s="46"/>
      <c r="T22" s="46"/>
      <c r="U22" s="46"/>
      <c r="V22" s="46"/>
      <c r="W22" s="46"/>
      <c r="X22" s="46"/>
      <c r="Y22" s="50"/>
      <c r="Z22" s="50"/>
      <c r="AA22" s="50"/>
      <c r="AB22" s="50"/>
      <c r="AC22" s="50"/>
      <c r="AD22" s="50"/>
      <c r="AE22" s="50"/>
      <c r="AF22" s="50"/>
      <c r="AG22" s="50"/>
      <c r="AH22" s="50"/>
      <c r="AI22" s="52"/>
    </row>
    <row r="23" spans="1:36" ht="57" x14ac:dyDescent="0.2">
      <c r="A23" s="12" t="s">
        <v>32</v>
      </c>
      <c r="B23" s="11" t="s">
        <v>31</v>
      </c>
      <c r="C23" s="7"/>
      <c r="D23" s="7"/>
      <c r="E23" s="45"/>
      <c r="F23" s="46"/>
      <c r="G23" s="46"/>
      <c r="H23" s="46"/>
      <c r="I23" s="46"/>
      <c r="J23" s="46"/>
      <c r="K23" s="46"/>
      <c r="L23" s="46"/>
      <c r="M23" s="46"/>
      <c r="N23" s="46"/>
      <c r="O23" s="46"/>
      <c r="P23" s="46"/>
      <c r="Q23" s="46"/>
      <c r="R23" s="46"/>
      <c r="S23" s="46"/>
      <c r="T23" s="46"/>
      <c r="U23" s="46"/>
      <c r="V23" s="46"/>
      <c r="W23" s="46"/>
      <c r="X23" s="46"/>
      <c r="Y23" s="50"/>
      <c r="Z23" s="50"/>
      <c r="AA23" s="50"/>
      <c r="AB23" s="50"/>
      <c r="AC23" s="50"/>
      <c r="AD23" s="50"/>
      <c r="AE23" s="50"/>
      <c r="AF23" s="50"/>
      <c r="AG23" s="50"/>
      <c r="AH23" s="50"/>
      <c r="AI23" s="52"/>
    </row>
    <row r="24" spans="1:36" ht="34.5" customHeight="1" x14ac:dyDescent="0.2">
      <c r="A24" s="12" t="s">
        <v>53</v>
      </c>
      <c r="B24" s="11" t="s">
        <v>33</v>
      </c>
      <c r="C24" s="7" t="s">
        <v>15</v>
      </c>
      <c r="D24" s="7" t="s">
        <v>8</v>
      </c>
      <c r="E24" s="47"/>
      <c r="F24" s="48"/>
      <c r="G24" s="48"/>
      <c r="H24" s="48"/>
      <c r="I24" s="48"/>
      <c r="J24" s="48"/>
      <c r="K24" s="48"/>
      <c r="L24" s="48"/>
      <c r="M24" s="48"/>
      <c r="N24" s="48"/>
      <c r="O24" s="48"/>
      <c r="P24" s="48"/>
      <c r="Q24" s="48"/>
      <c r="R24" s="48"/>
      <c r="S24" s="48"/>
      <c r="T24" s="48"/>
      <c r="U24" s="48"/>
      <c r="V24" s="48"/>
      <c r="W24" s="48"/>
      <c r="X24" s="48"/>
      <c r="Y24" s="51"/>
      <c r="Z24" s="51"/>
      <c r="AA24" s="51"/>
      <c r="AB24" s="51"/>
      <c r="AC24" s="51"/>
      <c r="AD24" s="51"/>
      <c r="AE24" s="51"/>
      <c r="AF24" s="51"/>
      <c r="AG24" s="51"/>
      <c r="AH24" s="51"/>
      <c r="AI24" s="17">
        <f>SUM(E24:AH24)</f>
        <v>0</v>
      </c>
      <c r="AJ24" s="41" t="s">
        <v>66</v>
      </c>
    </row>
    <row r="25" spans="1:36" ht="135.75" x14ac:dyDescent="0.2">
      <c r="A25" s="12" t="s">
        <v>26</v>
      </c>
      <c r="B25" s="11" t="s">
        <v>34</v>
      </c>
      <c r="C25" s="7" t="s">
        <v>16</v>
      </c>
      <c r="D25" s="7" t="s">
        <v>8</v>
      </c>
      <c r="E25" s="47"/>
      <c r="F25" s="48"/>
      <c r="G25" s="48"/>
      <c r="H25" s="48"/>
      <c r="I25" s="48"/>
      <c r="J25" s="48"/>
      <c r="K25" s="48"/>
      <c r="L25" s="48"/>
      <c r="M25" s="48"/>
      <c r="N25" s="48"/>
      <c r="O25" s="48"/>
      <c r="P25" s="48"/>
      <c r="Q25" s="48"/>
      <c r="R25" s="48"/>
      <c r="S25" s="48"/>
      <c r="T25" s="48"/>
      <c r="U25" s="48"/>
      <c r="V25" s="48"/>
      <c r="W25" s="48"/>
      <c r="X25" s="48"/>
      <c r="Y25" s="51"/>
      <c r="Z25" s="51"/>
      <c r="AA25" s="51"/>
      <c r="AB25" s="51"/>
      <c r="AC25" s="51"/>
      <c r="AD25" s="51"/>
      <c r="AE25" s="51"/>
      <c r="AF25" s="51"/>
      <c r="AG25" s="51"/>
      <c r="AH25" s="51"/>
      <c r="AI25" s="17">
        <f>SUM(E25:AH25)</f>
        <v>0</v>
      </c>
      <c r="AJ25" s="41" t="s">
        <v>67</v>
      </c>
    </row>
    <row r="26" spans="1:36" ht="135.75" x14ac:dyDescent="0.2">
      <c r="A26" s="12" t="s">
        <v>28</v>
      </c>
      <c r="B26" s="11" t="s">
        <v>35</v>
      </c>
      <c r="C26" s="7" t="s">
        <v>17</v>
      </c>
      <c r="D26" s="7" t="s">
        <v>8</v>
      </c>
      <c r="E26" s="47"/>
      <c r="F26" s="48"/>
      <c r="G26" s="48"/>
      <c r="H26" s="48"/>
      <c r="I26" s="48"/>
      <c r="J26" s="48"/>
      <c r="K26" s="48"/>
      <c r="L26" s="48"/>
      <c r="M26" s="48"/>
      <c r="N26" s="48"/>
      <c r="O26" s="48"/>
      <c r="P26" s="48"/>
      <c r="Q26" s="48"/>
      <c r="R26" s="48"/>
      <c r="S26" s="48"/>
      <c r="T26" s="48"/>
      <c r="U26" s="48"/>
      <c r="V26" s="48"/>
      <c r="W26" s="48"/>
      <c r="X26" s="48"/>
      <c r="Y26" s="51"/>
      <c r="Z26" s="51"/>
      <c r="AA26" s="51"/>
      <c r="AB26" s="51"/>
      <c r="AC26" s="51"/>
      <c r="AD26" s="51"/>
      <c r="AE26" s="51"/>
      <c r="AF26" s="51"/>
      <c r="AG26" s="51"/>
      <c r="AH26" s="51"/>
      <c r="AI26" s="17">
        <f>SUM(E26:AH26)</f>
        <v>0</v>
      </c>
      <c r="AJ26" s="41" t="s">
        <v>68</v>
      </c>
    </row>
    <row r="27" spans="1:36" ht="29.25" thickBot="1" x14ac:dyDescent="0.3">
      <c r="A27" s="12" t="s">
        <v>87</v>
      </c>
      <c r="B27" s="6" t="s">
        <v>86</v>
      </c>
      <c r="C27" s="7" t="s">
        <v>83</v>
      </c>
      <c r="D27" s="7" t="s">
        <v>36</v>
      </c>
      <c r="E27" s="18">
        <f>IF(E24=0,0,1-(E25+E26)/E24)</f>
        <v>0</v>
      </c>
      <c r="F27" s="19">
        <f t="shared" ref="F27:H27" si="1">IF(F24=0,0,1-(F25+F26)/F24)</f>
        <v>0</v>
      </c>
      <c r="G27" s="19">
        <f t="shared" si="1"/>
        <v>0</v>
      </c>
      <c r="H27" s="19">
        <f t="shared" si="1"/>
        <v>0</v>
      </c>
      <c r="I27" s="19">
        <f t="shared" ref="I27" si="2">IF(I24=0,0,1-(I25+I26)/I24)</f>
        <v>0</v>
      </c>
      <c r="J27" s="19">
        <f t="shared" ref="J27" si="3">IF(J24=0,0,1-(J25+J26)/J24)</f>
        <v>0</v>
      </c>
      <c r="K27" s="19">
        <f t="shared" ref="K27" si="4">IF(K24=0,0,1-(K25+K26)/K24)</f>
        <v>0</v>
      </c>
      <c r="L27" s="19">
        <f t="shared" ref="L27" si="5">IF(L24=0,0,1-(L25+L26)/L24)</f>
        <v>0</v>
      </c>
      <c r="M27" s="19">
        <f t="shared" ref="M27" si="6">IF(M24=0,0,1-(M25+M26)/M24)</f>
        <v>0</v>
      </c>
      <c r="N27" s="19">
        <f t="shared" ref="N27" si="7">IF(N24=0,0,1-(N25+N26)/N24)</f>
        <v>0</v>
      </c>
      <c r="O27" s="19">
        <f t="shared" ref="O27" si="8">IF(O24=0,0,1-(O25+O26)/O24)</f>
        <v>0</v>
      </c>
      <c r="P27" s="19">
        <f t="shared" ref="P27" si="9">IF(P24=0,0,1-(P25+P26)/P24)</f>
        <v>0</v>
      </c>
      <c r="Q27" s="19">
        <f t="shared" ref="Q27" si="10">IF(Q24=0,0,1-(Q25+Q26)/Q24)</f>
        <v>0</v>
      </c>
      <c r="R27" s="19">
        <f t="shared" ref="R27" si="11">IF(R24=0,0,1-(R25+R26)/R24)</f>
        <v>0</v>
      </c>
      <c r="S27" s="19">
        <f t="shared" ref="S27" si="12">IF(S24=0,0,1-(S25+S26)/S24)</f>
        <v>0</v>
      </c>
      <c r="T27" s="19">
        <f t="shared" ref="T27" si="13">IF(T24=0,0,1-(T25+T26)/T24)</f>
        <v>0</v>
      </c>
      <c r="U27" s="19">
        <f t="shared" ref="U27" si="14">IF(U24=0,0,1-(U25+U26)/U24)</f>
        <v>0</v>
      </c>
      <c r="V27" s="19">
        <f t="shared" ref="V27" si="15">IF(V24=0,0,1-(V25+V26)/V24)</f>
        <v>0</v>
      </c>
      <c r="W27" s="19">
        <f t="shared" ref="W27" si="16">IF(W24=0,0,1-(W25+W26)/W24)</f>
        <v>0</v>
      </c>
      <c r="X27" s="19">
        <f t="shared" ref="X27:AH27" si="17">IF(X24=0,0,1-(X25+X26)/X24)</f>
        <v>0</v>
      </c>
      <c r="Y27" s="19">
        <f t="shared" si="17"/>
        <v>0</v>
      </c>
      <c r="Z27" s="19">
        <f t="shared" si="17"/>
        <v>0</v>
      </c>
      <c r="AA27" s="19">
        <f t="shared" si="17"/>
        <v>0</v>
      </c>
      <c r="AB27" s="19">
        <f t="shared" si="17"/>
        <v>0</v>
      </c>
      <c r="AC27" s="19">
        <f t="shared" si="17"/>
        <v>0</v>
      </c>
      <c r="AD27" s="19">
        <f t="shared" si="17"/>
        <v>0</v>
      </c>
      <c r="AE27" s="19">
        <f t="shared" si="17"/>
        <v>0</v>
      </c>
      <c r="AF27" s="19">
        <f t="shared" si="17"/>
        <v>0</v>
      </c>
      <c r="AG27" s="19">
        <f t="shared" si="17"/>
        <v>0</v>
      </c>
      <c r="AH27" s="19">
        <f t="shared" si="17"/>
        <v>0</v>
      </c>
      <c r="AI27" s="20">
        <f>IF(AI24=0,0,1-(AI25+AI26)/AI24)</f>
        <v>0</v>
      </c>
    </row>
    <row r="28" spans="1:36" ht="15" x14ac:dyDescent="0.25">
      <c r="A28" s="15"/>
      <c r="B28" s="6"/>
      <c r="C28" s="7"/>
      <c r="D28" s="7"/>
      <c r="E28" s="16"/>
      <c r="F28" s="16"/>
      <c r="G28" s="16"/>
      <c r="H28" s="16"/>
      <c r="I28" s="16"/>
    </row>
    <row r="29" spans="1:36" ht="15" x14ac:dyDescent="0.25">
      <c r="A29" s="15"/>
      <c r="B29" s="6"/>
      <c r="C29" s="7"/>
      <c r="D29" s="7"/>
      <c r="E29" s="16"/>
      <c r="F29" s="16"/>
      <c r="G29" s="16"/>
      <c r="H29" s="16"/>
      <c r="I29" s="16"/>
    </row>
    <row r="30" spans="1:36" ht="15" x14ac:dyDescent="0.25">
      <c r="A30" s="57" t="s">
        <v>82</v>
      </c>
      <c r="B30" s="6"/>
      <c r="C30" s="7"/>
      <c r="D30" s="7"/>
      <c r="E30" s="16"/>
      <c r="F30" s="16"/>
      <c r="G30" s="16"/>
      <c r="H30" s="16"/>
      <c r="I30" s="16"/>
    </row>
    <row r="31" spans="1:36" ht="15" thickBot="1" x14ac:dyDescent="0.25">
      <c r="A31" s="15"/>
      <c r="B31" s="6"/>
      <c r="C31" s="7"/>
      <c r="D31" s="7"/>
      <c r="E31" s="49">
        <f>$E$8</f>
        <v>0</v>
      </c>
      <c r="F31" s="49">
        <f t="shared" ref="F31:X31" si="18">$E$8</f>
        <v>0</v>
      </c>
      <c r="G31" s="49">
        <f t="shared" si="18"/>
        <v>0</v>
      </c>
      <c r="H31" s="49">
        <f t="shared" si="18"/>
        <v>0</v>
      </c>
      <c r="I31" s="49">
        <f t="shared" si="18"/>
        <v>0</v>
      </c>
      <c r="J31" s="49">
        <f t="shared" si="18"/>
        <v>0</v>
      </c>
      <c r="K31" s="49">
        <f t="shared" si="18"/>
        <v>0</v>
      </c>
      <c r="L31" s="49">
        <f t="shared" si="18"/>
        <v>0</v>
      </c>
      <c r="M31" s="49">
        <f t="shared" si="18"/>
        <v>0</v>
      </c>
      <c r="N31" s="49">
        <f t="shared" si="18"/>
        <v>0</v>
      </c>
      <c r="O31" s="49">
        <f t="shared" si="18"/>
        <v>0</v>
      </c>
      <c r="P31" s="49">
        <f t="shared" si="18"/>
        <v>0</v>
      </c>
      <c r="Q31" s="49">
        <f t="shared" si="18"/>
        <v>0</v>
      </c>
      <c r="R31" s="49">
        <f t="shared" si="18"/>
        <v>0</v>
      </c>
      <c r="S31" s="49">
        <f t="shared" si="18"/>
        <v>0</v>
      </c>
      <c r="T31" s="49">
        <f t="shared" si="18"/>
        <v>0</v>
      </c>
      <c r="U31" s="49">
        <f t="shared" si="18"/>
        <v>0</v>
      </c>
      <c r="V31" s="49">
        <f t="shared" si="18"/>
        <v>0</v>
      </c>
      <c r="W31" s="49">
        <f t="shared" si="18"/>
        <v>0</v>
      </c>
      <c r="X31" s="49">
        <f t="shared" si="18"/>
        <v>0</v>
      </c>
      <c r="Y31" s="49"/>
      <c r="Z31" s="49"/>
      <c r="AA31" s="49"/>
      <c r="AB31" s="49"/>
      <c r="AC31" s="49"/>
      <c r="AD31" s="49"/>
      <c r="AE31" s="49"/>
      <c r="AF31" s="49"/>
      <c r="AG31" s="49"/>
      <c r="AH31" s="49"/>
    </row>
    <row r="32" spans="1:36" ht="15.75" thickBot="1" x14ac:dyDescent="0.3">
      <c r="A32" s="25" t="str">
        <f>A20</f>
        <v>Nom du produit générique</v>
      </c>
      <c r="B32" s="26"/>
      <c r="C32" s="27"/>
      <c r="D32" s="27"/>
      <c r="E32" s="42" t="str">
        <f>IF(E20=0,"-",E20)</f>
        <v>-</v>
      </c>
      <c r="F32" s="43" t="str">
        <f t="shared" ref="F32:AH32" si="19">IF(F20=0,"-",F20)</f>
        <v>-</v>
      </c>
      <c r="G32" s="43" t="str">
        <f t="shared" si="19"/>
        <v>-</v>
      </c>
      <c r="H32" s="43" t="str">
        <f t="shared" si="19"/>
        <v>-</v>
      </c>
      <c r="I32" s="43" t="str">
        <f t="shared" si="19"/>
        <v>-</v>
      </c>
      <c r="J32" s="43" t="str">
        <f t="shared" si="19"/>
        <v>-</v>
      </c>
      <c r="K32" s="43" t="str">
        <f t="shared" si="19"/>
        <v>-</v>
      </c>
      <c r="L32" s="43" t="str">
        <f t="shared" si="19"/>
        <v>-</v>
      </c>
      <c r="M32" s="43" t="str">
        <f t="shared" si="19"/>
        <v>-</v>
      </c>
      <c r="N32" s="43" t="str">
        <f t="shared" si="19"/>
        <v>-</v>
      </c>
      <c r="O32" s="43" t="str">
        <f t="shared" si="19"/>
        <v>-</v>
      </c>
      <c r="P32" s="43" t="str">
        <f t="shared" si="19"/>
        <v>-</v>
      </c>
      <c r="Q32" s="43" t="str">
        <f t="shared" si="19"/>
        <v>-</v>
      </c>
      <c r="R32" s="43" t="str">
        <f t="shared" si="19"/>
        <v>-</v>
      </c>
      <c r="S32" s="43" t="str">
        <f t="shared" si="19"/>
        <v>-</v>
      </c>
      <c r="T32" s="43" t="str">
        <f t="shared" si="19"/>
        <v>-</v>
      </c>
      <c r="U32" s="43" t="str">
        <f t="shared" si="19"/>
        <v>-</v>
      </c>
      <c r="V32" s="43" t="str">
        <f t="shared" si="19"/>
        <v>-</v>
      </c>
      <c r="W32" s="43" t="str">
        <f t="shared" si="19"/>
        <v>-</v>
      </c>
      <c r="X32" s="53" t="str">
        <f t="shared" si="19"/>
        <v>-</v>
      </c>
      <c r="Y32" s="43" t="str">
        <f t="shared" si="19"/>
        <v>-</v>
      </c>
      <c r="Z32" s="43" t="str">
        <f t="shared" si="19"/>
        <v>-</v>
      </c>
      <c r="AA32" s="43" t="str">
        <f t="shared" si="19"/>
        <v>-</v>
      </c>
      <c r="AB32" s="43" t="str">
        <f t="shared" si="19"/>
        <v>-</v>
      </c>
      <c r="AC32" s="43" t="str">
        <f t="shared" si="19"/>
        <v>-</v>
      </c>
      <c r="AD32" s="43" t="str">
        <f t="shared" si="19"/>
        <v>-</v>
      </c>
      <c r="AE32" s="43" t="str">
        <f t="shared" si="19"/>
        <v>-</v>
      </c>
      <c r="AF32" s="43" t="str">
        <f t="shared" si="19"/>
        <v>-</v>
      </c>
      <c r="AG32" s="43" t="str">
        <f t="shared" si="19"/>
        <v>-</v>
      </c>
      <c r="AH32" s="44" t="str">
        <f t="shared" si="19"/>
        <v>-</v>
      </c>
      <c r="AI32" s="40" t="s">
        <v>63</v>
      </c>
    </row>
    <row r="33" spans="1:35" ht="15" x14ac:dyDescent="0.25">
      <c r="A33" s="28" t="s">
        <v>21</v>
      </c>
      <c r="B33" s="33"/>
      <c r="C33" s="34"/>
      <c r="D33" s="34"/>
      <c r="E33" s="61" t="str">
        <f>IF(E24=0,"0,00%",E24/$E$14)</f>
        <v>0,00%</v>
      </c>
      <c r="F33" s="62" t="str">
        <f t="shared" ref="F33:N33" si="20">IF(F24=0,"0,00%",F24/$E$14)</f>
        <v>0,00%</v>
      </c>
      <c r="G33" s="62" t="str">
        <f t="shared" si="20"/>
        <v>0,00%</v>
      </c>
      <c r="H33" s="62" t="str">
        <f t="shared" si="20"/>
        <v>0,00%</v>
      </c>
      <c r="I33" s="62" t="str">
        <f t="shared" si="20"/>
        <v>0,00%</v>
      </c>
      <c r="J33" s="62" t="str">
        <f t="shared" si="20"/>
        <v>0,00%</v>
      </c>
      <c r="K33" s="62" t="str">
        <f t="shared" si="20"/>
        <v>0,00%</v>
      </c>
      <c r="L33" s="62" t="str">
        <f t="shared" si="20"/>
        <v>0,00%</v>
      </c>
      <c r="M33" s="62" t="str">
        <f t="shared" si="20"/>
        <v>0,00%</v>
      </c>
      <c r="N33" s="62" t="str">
        <f t="shared" si="20"/>
        <v>0,00%</v>
      </c>
      <c r="O33" s="62" t="str">
        <f t="shared" ref="O33:X33" si="21">IF(O24=0,"0,00%",O24/$E$14)</f>
        <v>0,00%</v>
      </c>
      <c r="P33" s="62" t="str">
        <f t="shared" si="21"/>
        <v>0,00%</v>
      </c>
      <c r="Q33" s="62" t="str">
        <f t="shared" si="21"/>
        <v>0,00%</v>
      </c>
      <c r="R33" s="62" t="str">
        <f t="shared" si="21"/>
        <v>0,00%</v>
      </c>
      <c r="S33" s="62" t="str">
        <f t="shared" si="21"/>
        <v>0,00%</v>
      </c>
      <c r="T33" s="62" t="str">
        <f t="shared" si="21"/>
        <v>0,00%</v>
      </c>
      <c r="U33" s="62" t="str">
        <f t="shared" si="21"/>
        <v>0,00%</v>
      </c>
      <c r="V33" s="62" t="str">
        <f t="shared" si="21"/>
        <v>0,00%</v>
      </c>
      <c r="W33" s="62" t="str">
        <f t="shared" si="21"/>
        <v>0,00%</v>
      </c>
      <c r="X33" s="62" t="str">
        <f t="shared" si="21"/>
        <v>0,00%</v>
      </c>
      <c r="Y33" s="62" t="str">
        <f t="shared" ref="Y33:AH33" si="22">IF(Y24=0,"0,00%",Y24/$E$14)</f>
        <v>0,00%</v>
      </c>
      <c r="Z33" s="62" t="str">
        <f t="shared" si="22"/>
        <v>0,00%</v>
      </c>
      <c r="AA33" s="62" t="str">
        <f t="shared" si="22"/>
        <v>0,00%</v>
      </c>
      <c r="AB33" s="62" t="str">
        <f t="shared" si="22"/>
        <v>0,00%</v>
      </c>
      <c r="AC33" s="62" t="str">
        <f t="shared" si="22"/>
        <v>0,00%</v>
      </c>
      <c r="AD33" s="62" t="str">
        <f t="shared" si="22"/>
        <v>0,00%</v>
      </c>
      <c r="AE33" s="62" t="str">
        <f t="shared" si="22"/>
        <v>0,00%</v>
      </c>
      <c r="AF33" s="62" t="str">
        <f t="shared" si="22"/>
        <v>0,00%</v>
      </c>
      <c r="AG33" s="62" t="str">
        <f t="shared" si="22"/>
        <v>0,00%</v>
      </c>
      <c r="AH33" s="62" t="str">
        <f t="shared" si="22"/>
        <v>0,00%</v>
      </c>
      <c r="AI33" s="54" t="str">
        <f t="shared" ref="AI33" si="23">IF(AI24=0,"0,00%",AI24/$E$14)</f>
        <v>0,00%</v>
      </c>
    </row>
    <row r="34" spans="1:35" ht="28.5" x14ac:dyDescent="0.25">
      <c r="A34" s="29" t="s">
        <v>88</v>
      </c>
      <c r="B34" s="63" t="s">
        <v>93</v>
      </c>
      <c r="C34" s="6" t="s">
        <v>90</v>
      </c>
      <c r="D34" t="s">
        <v>36</v>
      </c>
      <c r="E34" s="36" t="str">
        <f>IF(E24=0,"0,00%",E25/E24)</f>
        <v>0,00%</v>
      </c>
      <c r="F34" s="59" t="str">
        <f t="shared" ref="F34:X34" si="24">IF(F24=0,"0,00%",F25/F24)</f>
        <v>0,00%</v>
      </c>
      <c r="G34" s="59" t="str">
        <f t="shared" si="24"/>
        <v>0,00%</v>
      </c>
      <c r="H34" s="59" t="str">
        <f t="shared" si="24"/>
        <v>0,00%</v>
      </c>
      <c r="I34" s="59" t="str">
        <f t="shared" si="24"/>
        <v>0,00%</v>
      </c>
      <c r="J34" s="59" t="str">
        <f t="shared" si="24"/>
        <v>0,00%</v>
      </c>
      <c r="K34" s="59" t="str">
        <f t="shared" si="24"/>
        <v>0,00%</v>
      </c>
      <c r="L34" s="59" t="str">
        <f t="shared" si="24"/>
        <v>0,00%</v>
      </c>
      <c r="M34" s="59" t="str">
        <f t="shared" si="24"/>
        <v>0,00%</v>
      </c>
      <c r="N34" s="59" t="str">
        <f t="shared" si="24"/>
        <v>0,00%</v>
      </c>
      <c r="O34" s="59" t="str">
        <f t="shared" si="24"/>
        <v>0,00%</v>
      </c>
      <c r="P34" s="59" t="str">
        <f t="shared" si="24"/>
        <v>0,00%</v>
      </c>
      <c r="Q34" s="59" t="str">
        <f t="shared" si="24"/>
        <v>0,00%</v>
      </c>
      <c r="R34" s="59" t="str">
        <f t="shared" si="24"/>
        <v>0,00%</v>
      </c>
      <c r="S34" s="59" t="str">
        <f t="shared" si="24"/>
        <v>0,00%</v>
      </c>
      <c r="T34" s="59" t="str">
        <f t="shared" si="24"/>
        <v>0,00%</v>
      </c>
      <c r="U34" s="59" t="str">
        <f t="shared" si="24"/>
        <v>0,00%</v>
      </c>
      <c r="V34" s="59" t="str">
        <f t="shared" si="24"/>
        <v>0,00%</v>
      </c>
      <c r="W34" s="59" t="str">
        <f t="shared" si="24"/>
        <v>0,00%</v>
      </c>
      <c r="X34" s="59" t="str">
        <f t="shared" si="24"/>
        <v>0,00%</v>
      </c>
      <c r="Y34" s="59" t="str">
        <f t="shared" ref="Y34:AH34" si="25">IF(Y24=0,"0,00%",Y25/Y24)</f>
        <v>0,00%</v>
      </c>
      <c r="Z34" s="59" t="str">
        <f t="shared" si="25"/>
        <v>0,00%</v>
      </c>
      <c r="AA34" s="59" t="str">
        <f t="shared" si="25"/>
        <v>0,00%</v>
      </c>
      <c r="AB34" s="59" t="str">
        <f t="shared" si="25"/>
        <v>0,00%</v>
      </c>
      <c r="AC34" s="59" t="str">
        <f t="shared" si="25"/>
        <v>0,00%</v>
      </c>
      <c r="AD34" s="59" t="str">
        <f t="shared" si="25"/>
        <v>0,00%</v>
      </c>
      <c r="AE34" s="59" t="str">
        <f t="shared" si="25"/>
        <v>0,00%</v>
      </c>
      <c r="AF34" s="59" t="str">
        <f t="shared" si="25"/>
        <v>0,00%</v>
      </c>
      <c r="AG34" s="59" t="str">
        <f t="shared" si="25"/>
        <v>0,00%</v>
      </c>
      <c r="AH34" s="59" t="str">
        <f t="shared" si="25"/>
        <v>0,00%</v>
      </c>
      <c r="AI34" s="55" t="str">
        <f t="shared" ref="AI34" si="26">IF(AI24=0,"0,00%",AI25/AI24)</f>
        <v>0,00%</v>
      </c>
    </row>
    <row r="35" spans="1:35" ht="42.75" x14ac:dyDescent="0.25">
      <c r="A35" s="29" t="s">
        <v>89</v>
      </c>
      <c r="B35" s="64" t="s">
        <v>94</v>
      </c>
      <c r="C35" s="6" t="s">
        <v>91</v>
      </c>
      <c r="D35" t="s">
        <v>36</v>
      </c>
      <c r="E35" s="36" t="str">
        <f>IF(E24=0,"0,00%",E27*$Q$12)</f>
        <v>0,00%</v>
      </c>
      <c r="F35" s="59" t="str">
        <f>IF(F24=0,"0,00%",F27*$Q$12)</f>
        <v>0,00%</v>
      </c>
      <c r="G35" s="59" t="str">
        <f>IF(G24=0,"0,00%",G27*$Q$12)</f>
        <v>0,00%</v>
      </c>
      <c r="H35" s="59" t="str">
        <f>IF(H24=0,"0,00%",H27*$Q$12)</f>
        <v>0,00%</v>
      </c>
      <c r="I35" s="59" t="str">
        <f>IF(I24=0,"0,00%",I27*$Q$12)</f>
        <v>0,00%</v>
      </c>
      <c r="J35" s="59" t="str">
        <f>IF(J24=0,"0,00%",J27*$Q$12)</f>
        <v>0,00%</v>
      </c>
      <c r="K35" s="59" t="str">
        <f>IF(K24=0,"0,00%",K27*$Q$12)</f>
        <v>0,00%</v>
      </c>
      <c r="L35" s="59" t="str">
        <f>IF(L24=0,"0,00%",L27*$Q$12)</f>
        <v>0,00%</v>
      </c>
      <c r="M35" s="59" t="str">
        <f>IF(M24=0,"0,00%",M27*$Q$12)</f>
        <v>0,00%</v>
      </c>
      <c r="N35" s="59" t="str">
        <f>IF(N24=0,"0,00%",N27*$Q$12)</f>
        <v>0,00%</v>
      </c>
      <c r="O35" s="59" t="str">
        <f>IF(O24=0,"0,00%",O27*$Q$12)</f>
        <v>0,00%</v>
      </c>
      <c r="P35" s="59" t="str">
        <f>IF(P24=0,"0,00%",P27*$Q$12)</f>
        <v>0,00%</v>
      </c>
      <c r="Q35" s="59" t="str">
        <f>IF(Q24=0,"0,00%",Q27*$Q$12)</f>
        <v>0,00%</v>
      </c>
      <c r="R35" s="59" t="str">
        <f>IF(R24=0,"0,00%",R27*$Q$12)</f>
        <v>0,00%</v>
      </c>
      <c r="S35" s="59" t="str">
        <f>IF(S24=0,"0,00%",S27*$Q$12)</f>
        <v>0,00%</v>
      </c>
      <c r="T35" s="59" t="str">
        <f>IF(T24=0,"0,00%",T27*$Q$12)</f>
        <v>0,00%</v>
      </c>
      <c r="U35" s="59" t="str">
        <f>IF(U24=0,"0,00%",U27*$Q$12)</f>
        <v>0,00%</v>
      </c>
      <c r="V35" s="59" t="str">
        <f>IF(V24=0,"0,00%",V27*$Q$12)</f>
        <v>0,00%</v>
      </c>
      <c r="W35" s="59" t="str">
        <f>IF(W24=0,"0,00%",W27*$Q$12)</f>
        <v>0,00%</v>
      </c>
      <c r="X35" s="59" t="str">
        <f>IF(X24=0,"0,00%",X27*$Q$12)</f>
        <v>0,00%</v>
      </c>
      <c r="Y35" s="59" t="str">
        <f>IF(Y24=0,"0,00%",Y27*$Q$12)</f>
        <v>0,00%</v>
      </c>
      <c r="Z35" s="59" t="str">
        <f>IF(Z24=0,"0,00%",Z27*$Q$12)</f>
        <v>0,00%</v>
      </c>
      <c r="AA35" s="59" t="str">
        <f>IF(AA24=0,"0,00%",AA27*$Q$12)</f>
        <v>0,00%</v>
      </c>
      <c r="AB35" s="59" t="str">
        <f>IF(AB24=0,"0,00%",AB27*$Q$12)</f>
        <v>0,00%</v>
      </c>
      <c r="AC35" s="59" t="str">
        <f>IF(AC24=0,"0,00%",AC27*$Q$12)</f>
        <v>0,00%</v>
      </c>
      <c r="AD35" s="59" t="str">
        <f>IF(AD24=0,"0,00%",AD27*$Q$12)</f>
        <v>0,00%</v>
      </c>
      <c r="AE35" s="59" t="str">
        <f>IF(AE24=0,"0,00%",AE27*$Q$12)</f>
        <v>0,00%</v>
      </c>
      <c r="AF35" s="59" t="str">
        <f>IF(AF24=0,"0,00%",AF27*$Q$12)</f>
        <v>0,00%</v>
      </c>
      <c r="AG35" s="59" t="str">
        <f>IF(AG24=0,"0,00%",AG27*$Q$12)</f>
        <v>0,00%</v>
      </c>
      <c r="AH35" s="59" t="str">
        <f>IF(AH24=0,"0,00%",AH27*$Q$12)</f>
        <v>0,00%</v>
      </c>
      <c r="AI35" s="55" t="str">
        <f>IF(AI24=0,"0,00%",AI27*$Q$12)</f>
        <v>0,00%</v>
      </c>
    </row>
    <row r="36" spans="1:35" ht="28.5" x14ac:dyDescent="0.25">
      <c r="A36" s="29" t="s">
        <v>54</v>
      </c>
      <c r="B36" s="64" t="s">
        <v>95</v>
      </c>
      <c r="C36" s="6" t="s">
        <v>20</v>
      </c>
      <c r="D36" t="s">
        <v>36</v>
      </c>
      <c r="E36" s="36" t="str">
        <f>IF(E24=0,"0,00%",E34+E35)</f>
        <v>0,00%</v>
      </c>
      <c r="F36" s="59" t="str">
        <f t="shared" ref="F36:G36" si="27">IF(F24=0,"0,00%",F34+F35)</f>
        <v>0,00%</v>
      </c>
      <c r="G36" s="59" t="str">
        <f t="shared" si="27"/>
        <v>0,00%</v>
      </c>
      <c r="H36" s="59" t="str">
        <f t="shared" ref="H36" si="28">IF(H24=0,"0,00%",H34+H35)</f>
        <v>0,00%</v>
      </c>
      <c r="I36" s="59" t="str">
        <f t="shared" ref="I36" si="29">IF(I24=0,"0,00%",I34+I35)</f>
        <v>0,00%</v>
      </c>
      <c r="J36" s="59" t="str">
        <f t="shared" ref="J36" si="30">IF(J24=0,"0,00%",J34+J35)</f>
        <v>0,00%</v>
      </c>
      <c r="K36" s="59" t="str">
        <f t="shared" ref="K36" si="31">IF(K24=0,"0,00%",K34+K35)</f>
        <v>0,00%</v>
      </c>
      <c r="L36" s="59" t="str">
        <f t="shared" ref="L36" si="32">IF(L24=0,"0,00%",L34+L35)</f>
        <v>0,00%</v>
      </c>
      <c r="M36" s="59" t="str">
        <f t="shared" ref="M36" si="33">IF(M24=0,"0,00%",M34+M35)</f>
        <v>0,00%</v>
      </c>
      <c r="N36" s="59" t="str">
        <f t="shared" ref="N36" si="34">IF(N24=0,"0,00%",N34+N35)</f>
        <v>0,00%</v>
      </c>
      <c r="O36" s="59" t="str">
        <f t="shared" ref="O36" si="35">IF(O24=0,"0,00%",O34+O35)</f>
        <v>0,00%</v>
      </c>
      <c r="P36" s="59" t="str">
        <f t="shared" ref="P36" si="36">IF(P24=0,"0,00%",P34+P35)</f>
        <v>0,00%</v>
      </c>
      <c r="Q36" s="59" t="str">
        <f t="shared" ref="Q36" si="37">IF(Q24=0,"0,00%",Q34+Q35)</f>
        <v>0,00%</v>
      </c>
      <c r="R36" s="59" t="str">
        <f t="shared" ref="R36" si="38">IF(R24=0,"0,00%",R34+R35)</f>
        <v>0,00%</v>
      </c>
      <c r="S36" s="59" t="str">
        <f t="shared" ref="S36" si="39">IF(S24=0,"0,00%",S34+S35)</f>
        <v>0,00%</v>
      </c>
      <c r="T36" s="59" t="str">
        <f t="shared" ref="T36" si="40">IF(T24=0,"0,00%",T34+T35)</f>
        <v>0,00%</v>
      </c>
      <c r="U36" s="59" t="str">
        <f t="shared" ref="U36" si="41">IF(U24=0,"0,00%",U34+U35)</f>
        <v>0,00%</v>
      </c>
      <c r="V36" s="59" t="str">
        <f t="shared" ref="V36" si="42">IF(V24=0,"0,00%",V34+V35)</f>
        <v>0,00%</v>
      </c>
      <c r="W36" s="59" t="str">
        <f t="shared" ref="W36" si="43">IF(W24=0,"0,00%",W34+W35)</f>
        <v>0,00%</v>
      </c>
      <c r="X36" s="59" t="str">
        <f t="shared" ref="X36" si="44">IF(X24=0,"0,00%",X34+X35)</f>
        <v>0,00%</v>
      </c>
      <c r="Y36" s="59" t="str">
        <f t="shared" ref="Y36" si="45">IF(Y24=0,"0,00%",Y34+Y35)</f>
        <v>0,00%</v>
      </c>
      <c r="Z36" s="59" t="str">
        <f t="shared" ref="Z36" si="46">IF(Z24=0,"0,00%",Z34+Z35)</f>
        <v>0,00%</v>
      </c>
      <c r="AA36" s="59" t="str">
        <f t="shared" ref="AA36" si="47">IF(AA24=0,"0,00%",AA34+AA35)</f>
        <v>0,00%</v>
      </c>
      <c r="AB36" s="59" t="str">
        <f t="shared" ref="AB36" si="48">IF(AB24=0,"0,00%",AB34+AB35)</f>
        <v>0,00%</v>
      </c>
      <c r="AC36" s="59" t="str">
        <f t="shared" ref="AC36" si="49">IF(AC24=0,"0,00%",AC34+AC35)</f>
        <v>0,00%</v>
      </c>
      <c r="AD36" s="59" t="str">
        <f t="shared" ref="AD36" si="50">IF(AD24=0,"0,00%",AD34+AD35)</f>
        <v>0,00%</v>
      </c>
      <c r="AE36" s="59" t="str">
        <f t="shared" ref="AE36" si="51">IF(AE24=0,"0,00%",AE34+AE35)</f>
        <v>0,00%</v>
      </c>
      <c r="AF36" s="59" t="str">
        <f t="shared" ref="AF36" si="52">IF(AF24=0,"0,00%",AF34+AF35)</f>
        <v>0,00%</v>
      </c>
      <c r="AG36" s="59" t="str">
        <f t="shared" ref="AG36" si="53">IF(AG24=0,"0,00%",AG34+AG35)</f>
        <v>0,00%</v>
      </c>
      <c r="AH36" s="59" t="str">
        <f t="shared" ref="AH36:AI36" si="54">IF(AH24=0,"0,00%",AH34+AH35)</f>
        <v>0,00%</v>
      </c>
      <c r="AI36" s="55" t="str">
        <f t="shared" si="54"/>
        <v>0,00%</v>
      </c>
    </row>
    <row r="37" spans="1:35" ht="28.5" x14ac:dyDescent="0.25">
      <c r="A37" s="29" t="s">
        <v>55</v>
      </c>
      <c r="B37" s="64" t="s">
        <v>56</v>
      </c>
      <c r="C37" s="6" t="s">
        <v>19</v>
      </c>
      <c r="D37" t="s">
        <v>36</v>
      </c>
      <c r="E37" s="36" t="str">
        <f>IF(E24=0,"0,00%",E26/E24)</f>
        <v>0,00%</v>
      </c>
      <c r="F37" s="59" t="str">
        <f t="shared" ref="F37:X37" si="55">IF(F24=0,"0,00%",F26/F24)</f>
        <v>0,00%</v>
      </c>
      <c r="G37" s="59" t="str">
        <f t="shared" si="55"/>
        <v>0,00%</v>
      </c>
      <c r="H37" s="59" t="str">
        <f t="shared" si="55"/>
        <v>0,00%</v>
      </c>
      <c r="I37" s="59" t="str">
        <f t="shared" si="55"/>
        <v>0,00%</v>
      </c>
      <c r="J37" s="59" t="str">
        <f t="shared" si="55"/>
        <v>0,00%</v>
      </c>
      <c r="K37" s="59" t="str">
        <f t="shared" si="55"/>
        <v>0,00%</v>
      </c>
      <c r="L37" s="59" t="str">
        <f t="shared" si="55"/>
        <v>0,00%</v>
      </c>
      <c r="M37" s="59" t="str">
        <f t="shared" si="55"/>
        <v>0,00%</v>
      </c>
      <c r="N37" s="59" t="str">
        <f t="shared" si="55"/>
        <v>0,00%</v>
      </c>
      <c r="O37" s="59" t="str">
        <f t="shared" si="55"/>
        <v>0,00%</v>
      </c>
      <c r="P37" s="59" t="str">
        <f t="shared" si="55"/>
        <v>0,00%</v>
      </c>
      <c r="Q37" s="59" t="str">
        <f t="shared" si="55"/>
        <v>0,00%</v>
      </c>
      <c r="R37" s="59" t="str">
        <f t="shared" si="55"/>
        <v>0,00%</v>
      </c>
      <c r="S37" s="59" t="str">
        <f t="shared" si="55"/>
        <v>0,00%</v>
      </c>
      <c r="T37" s="59" t="str">
        <f t="shared" si="55"/>
        <v>0,00%</v>
      </c>
      <c r="U37" s="59" t="str">
        <f t="shared" si="55"/>
        <v>0,00%</v>
      </c>
      <c r="V37" s="59" t="str">
        <f t="shared" si="55"/>
        <v>0,00%</v>
      </c>
      <c r="W37" s="59" t="str">
        <f t="shared" si="55"/>
        <v>0,00%</v>
      </c>
      <c r="X37" s="59" t="str">
        <f t="shared" si="55"/>
        <v>0,00%</v>
      </c>
      <c r="Y37" s="59" t="str">
        <f t="shared" ref="Y37:AH37" si="56">IF(Y24=0,"0,00%",Y26/Y24)</f>
        <v>0,00%</v>
      </c>
      <c r="Z37" s="59" t="str">
        <f t="shared" si="56"/>
        <v>0,00%</v>
      </c>
      <c r="AA37" s="59" t="str">
        <f t="shared" si="56"/>
        <v>0,00%</v>
      </c>
      <c r="AB37" s="59" t="str">
        <f t="shared" si="56"/>
        <v>0,00%</v>
      </c>
      <c r="AC37" s="59" t="str">
        <f t="shared" si="56"/>
        <v>0,00%</v>
      </c>
      <c r="AD37" s="59" t="str">
        <f t="shared" si="56"/>
        <v>0,00%</v>
      </c>
      <c r="AE37" s="59" t="str">
        <f t="shared" si="56"/>
        <v>0,00%</v>
      </c>
      <c r="AF37" s="59" t="str">
        <f t="shared" si="56"/>
        <v>0,00%</v>
      </c>
      <c r="AG37" s="59" t="str">
        <f t="shared" si="56"/>
        <v>0,00%</v>
      </c>
      <c r="AH37" s="59" t="str">
        <f t="shared" si="56"/>
        <v>0,00%</v>
      </c>
      <c r="AI37" s="55" t="str">
        <f t="shared" ref="AI37" si="57">IF(AI24=0,"0,00%",AI26/AI24)</f>
        <v>0,00%</v>
      </c>
    </row>
    <row r="38" spans="1:35" ht="42.75" x14ac:dyDescent="0.25">
      <c r="A38" s="29" t="s">
        <v>57</v>
      </c>
      <c r="B38" s="64" t="s">
        <v>84</v>
      </c>
      <c r="C38" s="6" t="s">
        <v>59</v>
      </c>
      <c r="D38" t="s">
        <v>36</v>
      </c>
      <c r="E38" s="36" t="str">
        <f>IF(E24=0,"0,00%",E27*$Q$10)</f>
        <v>0,00%</v>
      </c>
      <c r="F38" s="59" t="str">
        <f>IF(F24=0,"0,00%",F27*$Q$10)</f>
        <v>0,00%</v>
      </c>
      <c r="G38" s="59" t="str">
        <f>IF(G24=0,"0,00%",G27*$Q$10)</f>
        <v>0,00%</v>
      </c>
      <c r="H38" s="59" t="str">
        <f>IF(H24=0,"0,00%",H27*$Q$10)</f>
        <v>0,00%</v>
      </c>
      <c r="I38" s="59" t="str">
        <f>IF(I24=0,"0,00%",I27*$Q$10)</f>
        <v>0,00%</v>
      </c>
      <c r="J38" s="59" t="str">
        <f>IF(J24=0,"0,00%",J27*$Q$10)</f>
        <v>0,00%</v>
      </c>
      <c r="K38" s="59" t="str">
        <f>IF(K24=0,"0,00%",K27*$Q$10)</f>
        <v>0,00%</v>
      </c>
      <c r="L38" s="59" t="str">
        <f>IF(L24=0,"0,00%",L27*$Q$10)</f>
        <v>0,00%</v>
      </c>
      <c r="M38" s="59" t="str">
        <f>IF(M24=0,"0,00%",M27*$Q$10)</f>
        <v>0,00%</v>
      </c>
      <c r="N38" s="59" t="str">
        <f>IF(N24=0,"0,00%",N27*$Q$10)</f>
        <v>0,00%</v>
      </c>
      <c r="O38" s="59" t="str">
        <f>IF(O24=0,"0,00%",O27*$Q$10)</f>
        <v>0,00%</v>
      </c>
      <c r="P38" s="59" t="str">
        <f>IF(P24=0,"0,00%",P27*$Q$10)</f>
        <v>0,00%</v>
      </c>
      <c r="Q38" s="59" t="str">
        <f>IF(Q24=0,"0,00%",Q27*$Q$10)</f>
        <v>0,00%</v>
      </c>
      <c r="R38" s="59" t="str">
        <f>IF(R24=0,"0,00%",R27*$Q$10)</f>
        <v>0,00%</v>
      </c>
      <c r="S38" s="59" t="str">
        <f>IF(S24=0,"0,00%",S27*$Q$10)</f>
        <v>0,00%</v>
      </c>
      <c r="T38" s="59" t="str">
        <f>IF(T24=0,"0,00%",T27*$Q$10)</f>
        <v>0,00%</v>
      </c>
      <c r="U38" s="59" t="str">
        <f>IF(U24=0,"0,00%",U27*$Q$10)</f>
        <v>0,00%</v>
      </c>
      <c r="V38" s="59" t="str">
        <f>IF(V24=0,"0,00%",V27*$Q$10)</f>
        <v>0,00%</v>
      </c>
      <c r="W38" s="59" t="str">
        <f>IF(W24=0,"0,00%",W27*$Q$10)</f>
        <v>0,00%</v>
      </c>
      <c r="X38" s="59" t="str">
        <f>IF(X24=0,"0,00%",X27*$Q$10)</f>
        <v>0,00%</v>
      </c>
      <c r="Y38" s="59" t="str">
        <f>IF(Y24=0,"0,00%",Y27*$Q$10)</f>
        <v>0,00%</v>
      </c>
      <c r="Z38" s="59" t="str">
        <f>IF(Z24=0,"0,00%",Z27*$Q$10)</f>
        <v>0,00%</v>
      </c>
      <c r="AA38" s="59" t="str">
        <f>IF(AA24=0,"0,00%",AA27*$Q$10)</f>
        <v>0,00%</v>
      </c>
      <c r="AB38" s="59" t="str">
        <f>IF(AB24=0,"0,00%",AB27*$Q$10)</f>
        <v>0,00%</v>
      </c>
      <c r="AC38" s="59" t="str">
        <f>IF(AC24=0,"0,00%",AC27*$Q$10)</f>
        <v>0,00%</v>
      </c>
      <c r="AD38" s="59" t="str">
        <f>IF(AD24=0,"0,00%",AD27*$Q$10)</f>
        <v>0,00%</v>
      </c>
      <c r="AE38" s="59" t="str">
        <f>IF(AE24=0,"0,00%",AE27*$Q$10)</f>
        <v>0,00%</v>
      </c>
      <c r="AF38" s="59" t="str">
        <f>IF(AF24=0,"0,00%",AF27*$Q$10)</f>
        <v>0,00%</v>
      </c>
      <c r="AG38" s="59" t="str">
        <f>IF(AG24=0,"0,00%",AG27*$Q$10)</f>
        <v>0,00%</v>
      </c>
      <c r="AH38" s="59" t="str">
        <f>IF(AH24=0,"0,00%",AH27*$Q$10)</f>
        <v>0,00%</v>
      </c>
      <c r="AI38" s="55" t="str">
        <f>IF(AI24=0,"0,00%",AI27*$Q$10)</f>
        <v>0,00%</v>
      </c>
    </row>
    <row r="39" spans="1:35" ht="28.5" x14ac:dyDescent="0.25">
      <c r="A39" s="29" t="s">
        <v>61</v>
      </c>
      <c r="B39" s="64" t="s">
        <v>84</v>
      </c>
      <c r="C39" s="6" t="s">
        <v>60</v>
      </c>
      <c r="D39" t="s">
        <v>36</v>
      </c>
      <c r="E39" s="36" t="str">
        <f>IF(E24=0,"0,00%",E37+E38)</f>
        <v>0,00%</v>
      </c>
      <c r="F39" s="59" t="str">
        <f t="shared" ref="F39:X39" si="58">IF(F24=0,"0,00%",F37+F38)</f>
        <v>0,00%</v>
      </c>
      <c r="G39" s="59" t="str">
        <f t="shared" si="58"/>
        <v>0,00%</v>
      </c>
      <c r="H39" s="59" t="str">
        <f t="shared" si="58"/>
        <v>0,00%</v>
      </c>
      <c r="I39" s="59" t="str">
        <f t="shared" si="58"/>
        <v>0,00%</v>
      </c>
      <c r="J39" s="59" t="str">
        <f t="shared" si="58"/>
        <v>0,00%</v>
      </c>
      <c r="K39" s="59" t="str">
        <f t="shared" si="58"/>
        <v>0,00%</v>
      </c>
      <c r="L39" s="59" t="str">
        <f t="shared" si="58"/>
        <v>0,00%</v>
      </c>
      <c r="M39" s="59" t="str">
        <f t="shared" si="58"/>
        <v>0,00%</v>
      </c>
      <c r="N39" s="59" t="str">
        <f t="shared" si="58"/>
        <v>0,00%</v>
      </c>
      <c r="O39" s="59" t="str">
        <f t="shared" si="58"/>
        <v>0,00%</v>
      </c>
      <c r="P39" s="59" t="str">
        <f t="shared" si="58"/>
        <v>0,00%</v>
      </c>
      <c r="Q39" s="59" t="str">
        <f t="shared" si="58"/>
        <v>0,00%</v>
      </c>
      <c r="R39" s="59" t="str">
        <f t="shared" si="58"/>
        <v>0,00%</v>
      </c>
      <c r="S39" s="59" t="str">
        <f t="shared" si="58"/>
        <v>0,00%</v>
      </c>
      <c r="T39" s="59" t="str">
        <f t="shared" si="58"/>
        <v>0,00%</v>
      </c>
      <c r="U39" s="59" t="str">
        <f t="shared" si="58"/>
        <v>0,00%</v>
      </c>
      <c r="V39" s="59" t="str">
        <f t="shared" si="58"/>
        <v>0,00%</v>
      </c>
      <c r="W39" s="59" t="str">
        <f t="shared" si="58"/>
        <v>0,00%</v>
      </c>
      <c r="X39" s="59" t="str">
        <f t="shared" si="58"/>
        <v>0,00%</v>
      </c>
      <c r="Y39" s="59" t="str">
        <f t="shared" ref="Y39:AH39" si="59">IF(Y24=0,"0,00%",Y37+Y38)</f>
        <v>0,00%</v>
      </c>
      <c r="Z39" s="59" t="str">
        <f t="shared" si="59"/>
        <v>0,00%</v>
      </c>
      <c r="AA39" s="59" t="str">
        <f t="shared" si="59"/>
        <v>0,00%</v>
      </c>
      <c r="AB39" s="59" t="str">
        <f t="shared" si="59"/>
        <v>0,00%</v>
      </c>
      <c r="AC39" s="59" t="str">
        <f t="shared" si="59"/>
        <v>0,00%</v>
      </c>
      <c r="AD39" s="59" t="str">
        <f t="shared" si="59"/>
        <v>0,00%</v>
      </c>
      <c r="AE39" s="59" t="str">
        <f t="shared" si="59"/>
        <v>0,00%</v>
      </c>
      <c r="AF39" s="59" t="str">
        <f t="shared" si="59"/>
        <v>0,00%</v>
      </c>
      <c r="AG39" s="59" t="str">
        <f t="shared" si="59"/>
        <v>0,00%</v>
      </c>
      <c r="AH39" s="59" t="str">
        <f t="shared" si="59"/>
        <v>0,00%</v>
      </c>
      <c r="AI39" s="55" t="str">
        <f t="shared" ref="AI39" si="60">IF(AI24=0,"0,00%",AI37+AI38)</f>
        <v>0,00%</v>
      </c>
    </row>
    <row r="40" spans="1:35" ht="29.25" thickBot="1" x14ac:dyDescent="0.3">
      <c r="A40" s="30" t="s">
        <v>62</v>
      </c>
      <c r="B40" s="65" t="s">
        <v>85</v>
      </c>
      <c r="C40" s="35" t="s">
        <v>18</v>
      </c>
      <c r="D40" s="60" t="s">
        <v>36</v>
      </c>
      <c r="E40" s="36" t="str">
        <f>IF(E24=0,"0,00%",E27*$Q$11)</f>
        <v>0,00%</v>
      </c>
      <c r="F40" s="59" t="str">
        <f>IF(F24=0,"0,00%",F27*$Q$11)</f>
        <v>0,00%</v>
      </c>
      <c r="G40" s="59" t="str">
        <f>IF(G24=0,"0,00%",G27*$Q$11)</f>
        <v>0,00%</v>
      </c>
      <c r="H40" s="59" t="str">
        <f>IF(H24=0,"0,00%",H27*$Q$11)</f>
        <v>0,00%</v>
      </c>
      <c r="I40" s="59" t="str">
        <f>IF(I24=0,"0,00%",I27*$Q$11)</f>
        <v>0,00%</v>
      </c>
      <c r="J40" s="59" t="str">
        <f>IF(J24=0,"0,00%",J27*$Q$11)</f>
        <v>0,00%</v>
      </c>
      <c r="K40" s="59" t="str">
        <f>IF(K24=0,"0,00%",K27*$Q$11)</f>
        <v>0,00%</v>
      </c>
      <c r="L40" s="59" t="str">
        <f>IF(L24=0,"0,00%",L27*$Q$11)</f>
        <v>0,00%</v>
      </c>
      <c r="M40" s="59" t="str">
        <f>IF(M24=0,"0,00%",M27*$Q$11)</f>
        <v>0,00%</v>
      </c>
      <c r="N40" s="59" t="str">
        <f>IF(N24=0,"0,00%",N27*$Q$11)</f>
        <v>0,00%</v>
      </c>
      <c r="O40" s="59" t="str">
        <f>IF(O24=0,"0,00%",O27*$Q$11)</f>
        <v>0,00%</v>
      </c>
      <c r="P40" s="59" t="str">
        <f>IF(P24=0,"0,00%",P27*$Q$11)</f>
        <v>0,00%</v>
      </c>
      <c r="Q40" s="59" t="str">
        <f>IF(Q24=0,"0,00%",Q27*$Q$11)</f>
        <v>0,00%</v>
      </c>
      <c r="R40" s="59" t="str">
        <f>IF(R24=0,"0,00%",R27*$Q$11)</f>
        <v>0,00%</v>
      </c>
      <c r="S40" s="59" t="str">
        <f>IF(S24=0,"0,00%",S27*$Q$11)</f>
        <v>0,00%</v>
      </c>
      <c r="T40" s="59" t="str">
        <f>IF(T24=0,"0,00%",T27*$Q$11)</f>
        <v>0,00%</v>
      </c>
      <c r="U40" s="59" t="str">
        <f>IF(U24=0,"0,00%",U27*$Q$11)</f>
        <v>0,00%</v>
      </c>
      <c r="V40" s="59" t="str">
        <f>IF(V24=0,"0,00%",V27*$Q$11)</f>
        <v>0,00%</v>
      </c>
      <c r="W40" s="59" t="str">
        <f>IF(W24=0,"0,00%",W27*$Q$11)</f>
        <v>0,00%</v>
      </c>
      <c r="X40" s="59" t="str">
        <f>IF(X24=0,"0,00%",X27*$Q$11)</f>
        <v>0,00%</v>
      </c>
      <c r="Y40" s="59" t="str">
        <f>IF(Y24=0,"0,00%",Y27*$Q$11)</f>
        <v>0,00%</v>
      </c>
      <c r="Z40" s="59" t="str">
        <f>IF(Z24=0,"0,00%",Z27*$Q$11)</f>
        <v>0,00%</v>
      </c>
      <c r="AA40" s="59" t="str">
        <f>IF(AA24=0,"0,00%",AA27*$Q$11)</f>
        <v>0,00%</v>
      </c>
      <c r="AB40" s="59" t="str">
        <f>IF(AB24=0,"0,00%",AB27*$Q$11)</f>
        <v>0,00%</v>
      </c>
      <c r="AC40" s="59" t="str">
        <f>IF(AC24=0,"0,00%",AC27*$Q$11)</f>
        <v>0,00%</v>
      </c>
      <c r="AD40" s="59" t="str">
        <f>IF(AD24=0,"0,00%",AD27*$Q$11)</f>
        <v>0,00%</v>
      </c>
      <c r="AE40" s="59" t="str">
        <f>IF(AE24=0,"0,00%",AE27*$Q$11)</f>
        <v>0,00%</v>
      </c>
      <c r="AF40" s="59" t="str">
        <f>IF(AF24=0,"0,00%",AF27*$Q$11)</f>
        <v>0,00%</v>
      </c>
      <c r="AG40" s="59" t="str">
        <f>IF(AG24=0,"0,00%",AG27*$Q$11)</f>
        <v>0,00%</v>
      </c>
      <c r="AH40" s="59" t="str">
        <f>IF(AH24=0,"0,00%",AH27*$Q$11)</f>
        <v>0,00%</v>
      </c>
      <c r="AI40" s="56" t="str">
        <f>IF(AI24=0,"0,00%",AI27*$Q$11)</f>
        <v>0,00%</v>
      </c>
    </row>
    <row r="41" spans="1:35" ht="16.5" thickBot="1" x14ac:dyDescent="0.3">
      <c r="A41" s="31" t="s">
        <v>63</v>
      </c>
      <c r="B41" s="32"/>
      <c r="C41" s="32"/>
      <c r="D41" s="32"/>
      <c r="E41" s="37" t="str">
        <f>IF(E$24=0,"0,00%",SUM(E36,E39,E40))</f>
        <v>0,00%</v>
      </c>
      <c r="F41" s="38" t="str">
        <f t="shared" ref="F41:AI41" si="61">IF(F$24=0,"0,00%",SUM(F36,F39,F40))</f>
        <v>0,00%</v>
      </c>
      <c r="G41" s="38" t="str">
        <f t="shared" si="61"/>
        <v>0,00%</v>
      </c>
      <c r="H41" s="38" t="str">
        <f t="shared" si="61"/>
        <v>0,00%</v>
      </c>
      <c r="I41" s="38" t="str">
        <f t="shared" si="61"/>
        <v>0,00%</v>
      </c>
      <c r="J41" s="38" t="str">
        <f t="shared" si="61"/>
        <v>0,00%</v>
      </c>
      <c r="K41" s="38" t="str">
        <f t="shared" si="61"/>
        <v>0,00%</v>
      </c>
      <c r="L41" s="38" t="str">
        <f t="shared" si="61"/>
        <v>0,00%</v>
      </c>
      <c r="M41" s="38" t="str">
        <f t="shared" si="61"/>
        <v>0,00%</v>
      </c>
      <c r="N41" s="38" t="str">
        <f t="shared" si="61"/>
        <v>0,00%</v>
      </c>
      <c r="O41" s="38" t="str">
        <f t="shared" si="61"/>
        <v>0,00%</v>
      </c>
      <c r="P41" s="38" t="str">
        <f t="shared" si="61"/>
        <v>0,00%</v>
      </c>
      <c r="Q41" s="38" t="str">
        <f t="shared" si="61"/>
        <v>0,00%</v>
      </c>
      <c r="R41" s="38" t="str">
        <f t="shared" si="61"/>
        <v>0,00%</v>
      </c>
      <c r="S41" s="38" t="str">
        <f t="shared" si="61"/>
        <v>0,00%</v>
      </c>
      <c r="T41" s="38" t="str">
        <f t="shared" si="61"/>
        <v>0,00%</v>
      </c>
      <c r="U41" s="38" t="str">
        <f t="shared" si="61"/>
        <v>0,00%</v>
      </c>
      <c r="V41" s="38" t="str">
        <f t="shared" si="61"/>
        <v>0,00%</v>
      </c>
      <c r="W41" s="38" t="str">
        <f t="shared" si="61"/>
        <v>0,00%</v>
      </c>
      <c r="X41" s="38" t="str">
        <f t="shared" si="61"/>
        <v>0,00%</v>
      </c>
      <c r="Y41" s="38" t="str">
        <f t="shared" si="61"/>
        <v>0,00%</v>
      </c>
      <c r="Z41" s="38" t="str">
        <f t="shared" si="61"/>
        <v>0,00%</v>
      </c>
      <c r="AA41" s="38" t="str">
        <f t="shared" si="61"/>
        <v>0,00%</v>
      </c>
      <c r="AB41" s="38" t="str">
        <f t="shared" si="61"/>
        <v>0,00%</v>
      </c>
      <c r="AC41" s="38" t="str">
        <f t="shared" si="61"/>
        <v>0,00%</v>
      </c>
      <c r="AD41" s="38" t="str">
        <f t="shared" si="61"/>
        <v>0,00%</v>
      </c>
      <c r="AE41" s="38" t="str">
        <f t="shared" si="61"/>
        <v>0,00%</v>
      </c>
      <c r="AF41" s="38" t="str">
        <f t="shared" si="61"/>
        <v>0,00%</v>
      </c>
      <c r="AG41" s="38" t="str">
        <f t="shared" si="61"/>
        <v>0,00%</v>
      </c>
      <c r="AH41" s="39" t="str">
        <f t="shared" si="61"/>
        <v>0,00%</v>
      </c>
      <c r="AI41" s="66" t="str">
        <f t="shared" si="61"/>
        <v>0,00%</v>
      </c>
    </row>
  </sheetData>
  <sheetProtection algorithmName="SHA-512" hashValue="5teldHj/KmDaES+hEssIlcbF2zSHeVBWDZ7eqioA31xYlgAmDWOEX8LwkNYzJQRsIUBTS8wA2OjmlN1TRMbMPA==" saltValue="Gjzxjb/t4OHoY4zLH6949w==" spinCount="100000" sheet="1" objects="1" scenarios="1"/>
  <protectedRanges>
    <protectedRange sqref="E20:AH26" name="Rapport par produit"/>
    <protectedRange sqref="E8:E11" name="Données entreprise"/>
    <protectedRange password="BFE8" sqref="E8:E14 E20:AH26" name="Bereik1"/>
    <protectedRange sqref="E14:E16" name="Données fourniture"/>
  </protectedRanges>
  <mergeCells count="10">
    <mergeCell ref="J11:P11"/>
    <mergeCell ref="J12:P12"/>
    <mergeCell ref="G15:I15"/>
    <mergeCell ref="G16:I16"/>
    <mergeCell ref="B1:T1"/>
    <mergeCell ref="A1:A3"/>
    <mergeCell ref="B2:T2"/>
    <mergeCell ref="B3:T3"/>
    <mergeCell ref="J8:Q9"/>
    <mergeCell ref="J10:P10"/>
  </mergeCells>
  <phoneticPr fontId="18" type="noConversion"/>
  <conditionalFormatting sqref="AI24">
    <cfRule type="cellIs" dxfId="5" priority="6" operator="lessThan">
      <formula>$E$14</formula>
    </cfRule>
    <cfRule type="cellIs" dxfId="4" priority="7" operator="greaterThan">
      <formula>$E$14</formula>
    </cfRule>
  </conditionalFormatting>
  <conditionalFormatting sqref="AI25">
    <cfRule type="cellIs" dxfId="3" priority="3" operator="lessThan">
      <formula>$E$15</formula>
    </cfRule>
    <cfRule type="cellIs" dxfId="2" priority="4" operator="greaterThan">
      <formula>$E$15</formula>
    </cfRule>
  </conditionalFormatting>
  <conditionalFormatting sqref="AI26">
    <cfRule type="cellIs" dxfId="1" priority="1" operator="lessThan">
      <formula>$E$16</formula>
    </cfRule>
    <cfRule type="cellIs" dxfId="0" priority="2" operator="greaterThan">
      <formula>$E$16</formula>
    </cfRule>
  </conditionalFormatting>
  <pageMargins left="0.7" right="0.7" top="0.75" bottom="0.75" header="0.3" footer="0.3"/>
  <pageSetup paperSize="8" scale="3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Fuel mix 2025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VANHERCK</dc:creator>
  <cp:lastModifiedBy>Valérie DELENTREE</cp:lastModifiedBy>
  <cp:lastPrinted>2024-02-20T10:32:20Z</cp:lastPrinted>
  <dcterms:created xsi:type="dcterms:W3CDTF">2020-01-16T14:43:56Z</dcterms:created>
  <dcterms:modified xsi:type="dcterms:W3CDTF">2026-02-11T09:54:27Z</dcterms:modified>
</cp:coreProperties>
</file>