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10 Tarification\103bis. Régulation tarifaire 2017\1031bis PT\ELEC\AIEG\Décision PT2017\"/>
    </mc:Choice>
  </mc:AlternateContent>
  <bookViews>
    <workbookView xWindow="0" yWindow="0" windowWidth="28800" windowHeight="12210"/>
  </bookViews>
  <sheets>
    <sheet name="Prélèvement" sheetId="1" r:id="rId1"/>
    <sheet name="Injection" sheetId="2" r:id="rId2"/>
  </sheets>
  <externalReferences>
    <externalReference r:id="rId3"/>
  </externalReferences>
  <calcPr calcId="171027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7" i="1" l="1"/>
  <c r="X56" i="1"/>
  <c r="X47" i="1"/>
  <c r="X46" i="1"/>
  <c r="X43" i="1"/>
  <c r="X41" i="1"/>
  <c r="X40" i="1"/>
  <c r="X39" i="1"/>
  <c r="X37" i="1"/>
  <c r="X36" i="1"/>
  <c r="X35" i="1"/>
  <c r="X34" i="1"/>
  <c r="X33" i="1"/>
  <c r="X31" i="1"/>
  <c r="X30" i="1"/>
  <c r="O39" i="2" l="1"/>
  <c r="M40" i="2"/>
  <c r="M39" i="2"/>
  <c r="K40" i="2"/>
  <c r="K39" i="2"/>
  <c r="W57" i="1"/>
  <c r="W56" i="1"/>
  <c r="V57" i="1"/>
  <c r="V56" i="1"/>
  <c r="U57" i="1"/>
  <c r="U56" i="1"/>
  <c r="S57" i="1"/>
  <c r="S56" i="1"/>
  <c r="R57" i="1"/>
  <c r="R56" i="1"/>
  <c r="O57" i="1"/>
  <c r="P57" i="1" s="1"/>
  <c r="O56" i="1"/>
  <c r="P56" i="1" s="1"/>
  <c r="N57" i="1"/>
  <c r="N56" i="1"/>
  <c r="M57" i="1"/>
  <c r="M56" i="1"/>
  <c r="L57" i="1"/>
  <c r="L56" i="1"/>
  <c r="S50" i="1"/>
  <c r="R50" i="1"/>
  <c r="O50" i="1"/>
  <c r="P50" i="1" s="1"/>
  <c r="N50" i="1"/>
  <c r="M50" i="1"/>
  <c r="L50" i="1"/>
  <c r="W47" i="1"/>
  <c r="W46" i="1"/>
  <c r="V47" i="1"/>
  <c r="V46" i="1"/>
  <c r="U47" i="1"/>
  <c r="U46" i="1"/>
  <c r="S47" i="1"/>
  <c r="S46" i="1"/>
  <c r="R47" i="1"/>
  <c r="R46" i="1"/>
  <c r="P47" i="1"/>
  <c r="P46" i="1"/>
  <c r="O47" i="1"/>
  <c r="O46" i="1"/>
  <c r="N47" i="1"/>
  <c r="N46" i="1"/>
  <c r="M47" i="1"/>
  <c r="M46" i="1"/>
  <c r="L47" i="1"/>
  <c r="L46" i="1"/>
  <c r="W43" i="1"/>
  <c r="V43" i="1"/>
  <c r="U43" i="1"/>
  <c r="S43" i="1"/>
  <c r="R43" i="1"/>
  <c r="O43" i="1"/>
  <c r="P43" i="1" s="1"/>
  <c r="N43" i="1"/>
  <c r="M43" i="1"/>
  <c r="L43" i="1"/>
  <c r="W41" i="1"/>
  <c r="V41" i="1"/>
  <c r="U41" i="1"/>
  <c r="S41" i="1"/>
  <c r="R41" i="1"/>
  <c r="O41" i="1"/>
  <c r="P41" i="1" s="1"/>
  <c r="N41" i="1"/>
  <c r="M41" i="1"/>
  <c r="L41" i="1"/>
  <c r="W40" i="1"/>
  <c r="V40" i="1"/>
  <c r="U40" i="1"/>
  <c r="S40" i="1"/>
  <c r="R40" i="1"/>
  <c r="O40" i="1"/>
  <c r="P40" i="1" s="1"/>
  <c r="N40" i="1"/>
  <c r="M40" i="1"/>
  <c r="L40" i="1"/>
  <c r="W39" i="1"/>
  <c r="V39" i="1"/>
  <c r="U39" i="1"/>
  <c r="S39" i="1"/>
  <c r="R39" i="1"/>
  <c r="O39" i="1"/>
  <c r="P39" i="1" s="1"/>
  <c r="N39" i="1"/>
  <c r="M39" i="1"/>
  <c r="L39" i="1"/>
  <c r="W37" i="1"/>
  <c r="V37" i="1"/>
  <c r="U37" i="1"/>
  <c r="S37" i="1"/>
  <c r="R37" i="1"/>
  <c r="O37" i="1"/>
  <c r="P37" i="1" s="1"/>
  <c r="N37" i="1"/>
  <c r="M37" i="1"/>
  <c r="L37" i="1"/>
  <c r="W36" i="1"/>
  <c r="W35" i="1"/>
  <c r="W34" i="1"/>
  <c r="W33" i="1"/>
  <c r="V31" i="1"/>
  <c r="U31" i="1"/>
  <c r="V30" i="1"/>
  <c r="U30" i="1"/>
  <c r="S26" i="1"/>
  <c r="R26" i="1"/>
  <c r="S25" i="1"/>
  <c r="R25" i="1"/>
  <c r="O26" i="1"/>
  <c r="P26" i="1" s="1"/>
  <c r="N26" i="1"/>
  <c r="M26" i="1"/>
  <c r="L26" i="1"/>
  <c r="O25" i="1"/>
  <c r="P25" i="1" s="1"/>
  <c r="N25" i="1"/>
  <c r="M25" i="1"/>
  <c r="L25" i="1"/>
  <c r="S19" i="1"/>
  <c r="R19" i="1"/>
  <c r="O19" i="1"/>
  <c r="P19" i="1" s="1"/>
  <c r="N19" i="1"/>
  <c r="M19" i="1"/>
  <c r="L19" i="1"/>
  <c r="S18" i="1"/>
  <c r="R18" i="1"/>
  <c r="O18" i="1"/>
  <c r="P18" i="1" s="1"/>
  <c r="N18" i="1"/>
  <c r="M18" i="1"/>
  <c r="L18" i="1"/>
</calcChain>
</file>

<file path=xl/sharedStrings.xml><?xml version="1.0" encoding="utf-8"?>
<sst xmlns="http://schemas.openxmlformats.org/spreadsheetml/2006/main" count="302" uniqueCount="124">
  <si>
    <t xml:space="preserve">TARIFS DE DISTRIBUTION DU GESTIONNAIRE DE RESEAU DE DISTRIBUTION  -  </t>
  </si>
  <si>
    <t>AIEG</t>
  </si>
  <si>
    <t>-   PRELEVEMENT - ANNEE 2017</t>
  </si>
  <si>
    <t>ELECTRICITE</t>
  </si>
  <si>
    <t>Période de validité : Du 01.01.2017 au 31.12.2017</t>
  </si>
  <si>
    <t>TRANS MT</t>
  </si>
  <si>
    <t>26-1 kV</t>
  </si>
  <si>
    <t>TRANS-BT</t>
  </si>
  <si>
    <t>BT</t>
  </si>
  <si>
    <t>NOM DE CHAMP</t>
  </si>
  <si>
    <t xml:space="preserve">Code de </t>
  </si>
  <si>
    <t>TVA</t>
  </si>
  <si>
    <t>Type alimentation</t>
  </si>
  <si>
    <t xml:space="preserve">Alimentation principale        </t>
  </si>
  <si>
    <t xml:space="preserve">Alimentation secours             </t>
  </si>
  <si>
    <t xml:space="preserve">Alimentation principale          </t>
  </si>
  <si>
    <t xml:space="preserve">Alimentation secours            </t>
  </si>
  <si>
    <t xml:space="preserve">Alimentation principale           </t>
  </si>
  <si>
    <t>Echange entre GRD</t>
  </si>
  <si>
    <t>Avec mesure de pointe</t>
  </si>
  <si>
    <t>Sans mesure de pointe</t>
  </si>
  <si>
    <t>Message Ediel</t>
  </si>
  <si>
    <t>globalisation</t>
  </si>
  <si>
    <t>Code tarif</t>
  </si>
  <si>
    <t>Type de connection</t>
  </si>
  <si>
    <t>1.</t>
  </si>
  <si>
    <t>Tarif d'utilisation du réseau</t>
  </si>
  <si>
    <t>1.1</t>
  </si>
  <si>
    <t>Tarif pour les puissances souscrites et complémentaires</t>
  </si>
  <si>
    <t>1.1.1.</t>
  </si>
  <si>
    <t>Trans MT / 26 - kV / Trans BT</t>
  </si>
  <si>
    <t>[X * E1] EUR / kW</t>
  </si>
  <si>
    <r>
      <t xml:space="preserve">+ Y EUR / kWh </t>
    </r>
    <r>
      <rPr>
        <b/>
        <vertAlign val="subscript"/>
        <sz val="8"/>
        <rFont val="Arial"/>
        <family val="2"/>
      </rPr>
      <t>HP</t>
    </r>
  </si>
  <si>
    <r>
      <t xml:space="preserve">+ Z EUR / kWh </t>
    </r>
    <r>
      <rPr>
        <b/>
        <vertAlign val="subscript"/>
        <sz val="8"/>
        <rFont val="Arial"/>
        <family val="2"/>
      </rPr>
      <t>HC</t>
    </r>
  </si>
  <si>
    <t>avec :</t>
  </si>
  <si>
    <t>X =</t>
  </si>
  <si>
    <t>EUR/kW/an</t>
  </si>
  <si>
    <t>D_POWER</t>
  </si>
  <si>
    <t>E210</t>
  </si>
  <si>
    <t>X/12 =</t>
  </si>
  <si>
    <t>EUR/kW/mois</t>
  </si>
  <si>
    <t xml:space="preserve">E1 = </t>
  </si>
  <si>
    <t>CTE_B+[CTE_C/CTE_D]</t>
  </si>
  <si>
    <t>CTE_B</t>
  </si>
  <si>
    <t>CTE_C</t>
  </si>
  <si>
    <t>CTE_D</t>
  </si>
  <si>
    <t>Y   [Heures pleines] =</t>
  </si>
  <si>
    <t>EUR/kWh</t>
  </si>
  <si>
    <t>D_DAY_CONSUMPTION</t>
  </si>
  <si>
    <t>Z [Heures creuses] =</t>
  </si>
  <si>
    <t>D_NIGHT_CONSUMPTION</t>
  </si>
  <si>
    <t>somme max terme en X et terme en Y</t>
  </si>
  <si>
    <t>D_MAX_PRICE_CONSUMPTION</t>
  </si>
  <si>
    <t>1.1.2.</t>
  </si>
  <si>
    <t>BT &gt; 56kVA, avec mesure de pointe</t>
  </si>
  <si>
    <t>X  EUR/kW</t>
  </si>
  <si>
    <r>
      <t xml:space="preserve">avec  </t>
    </r>
    <r>
      <rPr>
        <u/>
        <sz val="8"/>
        <rFont val="Arial"/>
        <family val="2"/>
      </rPr>
      <t>X</t>
    </r>
    <r>
      <rPr>
        <sz val="8"/>
        <rFont val="Arial"/>
        <family val="2"/>
      </rPr>
      <t xml:space="preserve"> =</t>
    </r>
  </si>
  <si>
    <t>1.1.3.</t>
  </si>
  <si>
    <t>BT &gt; 56kVA, sans mesure de pointe / BT &lt; 56kVA</t>
  </si>
  <si>
    <t>Simple tarif EUR / kWh</t>
  </si>
  <si>
    <t>D_DAY_CONSUMPTION_ST</t>
  </si>
  <si>
    <t>Double tarif Heures Pleines EUR / kWh</t>
  </si>
  <si>
    <t>D_DAY_CONSUMPTION_DT</t>
  </si>
  <si>
    <t>Double tarif Heures Creuses EUR / kWh</t>
  </si>
  <si>
    <t>exclusif nuit EUR / kWh</t>
  </si>
  <si>
    <t>D_EXCL_NIGHT_CONSUMPTION</t>
  </si>
  <si>
    <t>1.2.</t>
  </si>
  <si>
    <t>Tarif pour la gestion du système</t>
  </si>
  <si>
    <t>D_SYSTEM_MGMT</t>
  </si>
  <si>
    <t>E230</t>
  </si>
  <si>
    <t>1.3.</t>
  </si>
  <si>
    <t>Tarif pour l'activité de mesure et de comptage</t>
  </si>
  <si>
    <t>Compteur AMR</t>
  </si>
  <si>
    <t>EUR/an</t>
  </si>
  <si>
    <t>D_METERREADING</t>
  </si>
  <si>
    <t>E240</t>
  </si>
  <si>
    <t>Compteur MMR</t>
  </si>
  <si>
    <t>Compteur avec relevé annuel</t>
  </si>
  <si>
    <t>2.</t>
  </si>
  <si>
    <t>Tarif des obligations de service publique</t>
  </si>
  <si>
    <t>PUBLIC_SERVICE_MISSIONS</t>
  </si>
  <si>
    <t>E215</t>
  </si>
  <si>
    <t>3.</t>
  </si>
  <si>
    <t>Tarif pour services auxiliaires</t>
  </si>
  <si>
    <t>3.1.</t>
  </si>
  <si>
    <t>Tarif pour la compensation des pertes en réseaux</t>
  </si>
  <si>
    <t xml:space="preserve"> Heures Pleines EUR/kWh</t>
  </si>
  <si>
    <t>D_NETLOSSES</t>
  </si>
  <si>
    <t>E320</t>
  </si>
  <si>
    <t xml:space="preserve"> Heures Creuses EUR/kWh</t>
  </si>
  <si>
    <t>3.2.</t>
  </si>
  <si>
    <t>Tarif pour le réglage de la tension et de l'energie réactive</t>
  </si>
  <si>
    <t>Droit à un prélèvement forfaitaire d'energie réactive</t>
  </si>
  <si>
    <t>%</t>
  </si>
  <si>
    <t>FACTOR_REACTIVE</t>
  </si>
  <si>
    <t>Tarif pour dépassement du prélèvement forfaitaire</t>
  </si>
  <si>
    <t>EUR/kVarh</t>
  </si>
  <si>
    <t>D_REACTIVE</t>
  </si>
  <si>
    <t>E310</t>
  </si>
  <si>
    <t>3.3.</t>
  </si>
  <si>
    <t>Tarif pour le non-respect d'un programme accepté</t>
  </si>
  <si>
    <t>Pas d'application</t>
  </si>
  <si>
    <t>4.</t>
  </si>
  <si>
    <t>Surcharges</t>
  </si>
  <si>
    <t>Charges des pensions complémentaires non capitalisées</t>
  </si>
  <si>
    <t>D_PENSION</t>
  </si>
  <si>
    <t>E840</t>
  </si>
  <si>
    <t>4.2.</t>
  </si>
  <si>
    <t>Redevances de voirie</t>
  </si>
  <si>
    <t>D_TAXES DE VOIRIE</t>
  </si>
  <si>
    <t>E891</t>
  </si>
  <si>
    <t>4.3.</t>
  </si>
  <si>
    <t>Impôts sur les revenus</t>
  </si>
  <si>
    <t>D_REVENUE_TAXES</t>
  </si>
  <si>
    <t>E850</t>
  </si>
  <si>
    <t>4.4.</t>
  </si>
  <si>
    <t>Autres Impôts, surcharges, contributions, rétributions et prélèvement locaux, provinciaux,</t>
  </si>
  <si>
    <t>régionaux ou fédéraux restant dus par le gestionaire du réseau de distribution concerné</t>
  </si>
  <si>
    <t/>
  </si>
  <si>
    <t>INFORMATIONS COMPLEMENTAIRES</t>
  </si>
  <si>
    <t>-   INJECTION - ANNEE 2017</t>
  </si>
  <si>
    <t>+ Y EUR / kWh HP</t>
  </si>
  <si>
    <t>+ Z EUR / kWh HC</t>
  </si>
  <si>
    <t>avec  X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</si>
</sst>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0"/>
    <numFmt numFmtId="165" formatCode="#,##0.000000"/>
    <numFmt numFmtId="166" formatCode="#,##0.0000"/>
    <numFmt numFmtId="167" formatCode="0.0%"/>
    <numFmt numFmtId="168" formatCode="0.0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color rgb="FF0000FF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rgb="FF0000FF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8"/>
      <color rgb="FF0000FF"/>
      <name val="Arial"/>
      <family val="2"/>
    </font>
    <font>
      <b/>
      <sz val="8"/>
      <color rgb="FF000000"/>
      <name val="Arial"/>
      <family val="2"/>
    </font>
    <font>
      <b/>
      <vertAlign val="subscript"/>
      <sz val="8"/>
      <name val="Arial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i/>
      <sz val="8"/>
      <name val="Arial"/>
      <family val="2"/>
    </font>
    <font>
      <sz val="8"/>
      <color rgb="FF000000"/>
      <name val="Arial"/>
      <family val="2"/>
    </font>
    <font>
      <b/>
      <u/>
      <sz val="8"/>
      <color rgb="FF0000FF"/>
      <name val="Arial"/>
      <family val="2"/>
    </font>
    <font>
      <b/>
      <i/>
      <sz val="8"/>
      <name val="Arial"/>
      <family val="2"/>
    </font>
    <font>
      <i/>
      <sz val="8"/>
      <color rgb="FF0000FF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  <fill>
      <patternFill patternType="solid">
        <fgColor rgb="FFFFFFFF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37">
    <xf numFmtId="0" fontId="0" fillId="0" borderId="0" xfId="0"/>
    <xf numFmtId="0" fontId="2" fillId="2" borderId="0" xfId="1" applyFont="1" applyFill="1" applyBorder="1" applyProtection="1">
      <protection hidden="1"/>
    </xf>
    <xf numFmtId="0" fontId="3" fillId="2" borderId="0" xfId="1" applyFont="1" applyFill="1" applyBorder="1" applyProtection="1">
      <protection hidden="1"/>
    </xf>
    <xf numFmtId="0" fontId="4" fillId="2" borderId="0" xfId="2" applyFont="1" applyFill="1" applyBorder="1" applyAlignment="1">
      <alignment horizontal="center"/>
    </xf>
    <xf numFmtId="0" fontId="2" fillId="2" borderId="0" xfId="1" quotePrefix="1" applyFont="1" applyFill="1" applyBorder="1" applyAlignment="1" applyProtection="1">
      <alignment horizontal="right"/>
      <protection hidden="1"/>
    </xf>
    <xf numFmtId="0" fontId="4" fillId="2" borderId="0" xfId="2" applyFont="1" applyFill="1" applyBorder="1"/>
    <xf numFmtId="0" fontId="5" fillId="2" borderId="0" xfId="1" applyFont="1" applyFill="1" applyBorder="1" applyProtection="1">
      <protection hidden="1"/>
    </xf>
    <xf numFmtId="0" fontId="6" fillId="2" borderId="0" xfId="2" applyFont="1" applyFill="1" applyBorder="1"/>
    <xf numFmtId="0" fontId="5" fillId="2" borderId="0" xfId="2" applyFont="1" applyFill="1" applyBorder="1"/>
    <xf numFmtId="0" fontId="6" fillId="2" borderId="0" xfId="0" applyFont="1" applyFill="1" applyBorder="1"/>
    <xf numFmtId="0" fontId="6" fillId="2" borderId="0" xfId="2" applyFont="1" applyFill="1" applyBorder="1" applyAlignment="1">
      <alignment horizontal="center"/>
    </xf>
    <xf numFmtId="0" fontId="7" fillId="2" borderId="0" xfId="1" applyFont="1" applyFill="1" applyBorder="1" applyProtection="1">
      <protection hidden="1"/>
    </xf>
    <xf numFmtId="0" fontId="1" fillId="2" borderId="0" xfId="2" applyFont="1" applyFill="1" applyBorder="1"/>
    <xf numFmtId="0" fontId="2" fillId="0" borderId="0" xfId="2" applyFont="1" applyFill="1" applyBorder="1"/>
    <xf numFmtId="0" fontId="1" fillId="0" borderId="0" xfId="2" applyFont="1" applyFill="1" applyBorder="1"/>
    <xf numFmtId="0" fontId="1" fillId="0" borderId="0" xfId="2" applyFont="1" applyFill="1" applyBorder="1" applyAlignment="1">
      <alignment horizontal="right"/>
    </xf>
    <xf numFmtId="0" fontId="1" fillId="0" borderId="0" xfId="2" applyFont="1" applyFill="1" applyBorder="1" applyAlignment="1">
      <alignment horizontal="center"/>
    </xf>
    <xf numFmtId="0" fontId="8" fillId="0" borderId="1" xfId="2" applyFont="1" applyFill="1" applyBorder="1"/>
    <xf numFmtId="0" fontId="8" fillId="0" borderId="2" xfId="2" applyFont="1" applyFill="1" applyBorder="1"/>
    <xf numFmtId="0" fontId="8" fillId="0" borderId="3" xfId="2" applyFont="1" applyFill="1" applyBorder="1" applyAlignment="1">
      <alignment horizontal="right"/>
    </xf>
    <xf numFmtId="0" fontId="9" fillId="0" borderId="3" xfId="2" applyFont="1" applyFill="1" applyBorder="1" applyAlignment="1">
      <alignment horizontal="center"/>
    </xf>
    <xf numFmtId="0" fontId="8" fillId="0" borderId="4" xfId="2" applyFont="1" applyFill="1" applyBorder="1"/>
    <xf numFmtId="0" fontId="8" fillId="0" borderId="0" xfId="2" applyFont="1" applyFill="1" applyBorder="1"/>
    <xf numFmtId="0" fontId="10" fillId="0" borderId="5" xfId="2" applyFont="1" applyFill="1" applyBorder="1"/>
    <xf numFmtId="0" fontId="5" fillId="0" borderId="0" xfId="2" applyFont="1" applyFill="1" applyBorder="1"/>
    <xf numFmtId="0" fontId="5" fillId="0" borderId="6" xfId="2" applyFont="1" applyFill="1" applyBorder="1" applyAlignment="1">
      <alignment horizontal="right"/>
    </xf>
    <xf numFmtId="0" fontId="5" fillId="0" borderId="6" xfId="2" applyFont="1" applyFill="1" applyBorder="1" applyAlignment="1">
      <alignment horizontal="center"/>
    </xf>
    <xf numFmtId="0" fontId="5" fillId="0" borderId="7" xfId="2" applyFont="1" applyFill="1" applyBorder="1"/>
    <xf numFmtId="0" fontId="5" fillId="0" borderId="8" xfId="2" applyFont="1" applyFill="1" applyBorder="1"/>
    <xf numFmtId="0" fontId="5" fillId="0" borderId="9" xfId="2" applyFont="1" applyFill="1" applyBorder="1"/>
    <xf numFmtId="0" fontId="5" fillId="0" borderId="5" xfId="2" quotePrefix="1" applyFont="1" applyFill="1" applyBorder="1" applyAlignment="1">
      <alignment horizontal="center"/>
    </xf>
    <xf numFmtId="0" fontId="5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/>
    </xf>
    <xf numFmtId="0" fontId="5" fillId="0" borderId="10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/>
    </xf>
    <xf numFmtId="0" fontId="5" fillId="0" borderId="12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12" xfId="2" quotePrefix="1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center" vertical="center"/>
    </xf>
    <xf numFmtId="0" fontId="10" fillId="0" borderId="8" xfId="2" applyFont="1" applyFill="1" applyBorder="1"/>
    <xf numFmtId="0" fontId="5" fillId="0" borderId="21" xfId="2" applyFont="1" applyFill="1" applyBorder="1"/>
    <xf numFmtId="0" fontId="5" fillId="0" borderId="9" xfId="2" applyFont="1" applyFill="1" applyBorder="1" applyAlignment="1">
      <alignment horizontal="right"/>
    </xf>
    <xf numFmtId="0" fontId="5" fillId="0" borderId="9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/>
    </xf>
    <xf numFmtId="0" fontId="5" fillId="0" borderId="18" xfId="2" quotePrefix="1" applyFont="1" applyFill="1" applyBorder="1" applyAlignment="1">
      <alignment horizontal="center" vertical="center"/>
    </xf>
    <xf numFmtId="0" fontId="11" fillId="0" borderId="23" xfId="2" applyFont="1" applyFill="1" applyBorder="1"/>
    <xf numFmtId="0" fontId="5" fillId="0" borderId="24" xfId="2" applyFont="1" applyFill="1" applyBorder="1"/>
    <xf numFmtId="0" fontId="5" fillId="0" borderId="25" xfId="2" applyFont="1" applyFill="1" applyBorder="1" applyAlignment="1">
      <alignment horizontal="right"/>
    </xf>
    <xf numFmtId="0" fontId="5" fillId="0" borderId="25" xfId="2" applyFont="1" applyFill="1" applyBorder="1" applyAlignment="1">
      <alignment horizontal="center"/>
    </xf>
    <xf numFmtId="0" fontId="5" fillId="0" borderId="26" xfId="2" applyFont="1" applyFill="1" applyBorder="1" applyAlignment="1">
      <alignment horizontal="center"/>
    </xf>
    <xf numFmtId="0" fontId="5" fillId="0" borderId="0" xfId="2" applyFont="1" applyFill="1" applyBorder="1" applyAlignment="1"/>
    <xf numFmtId="0" fontId="5" fillId="0" borderId="23" xfId="2" applyFont="1" applyFill="1" applyBorder="1" applyAlignment="1">
      <alignment horizontal="center"/>
    </xf>
    <xf numFmtId="0" fontId="5" fillId="0" borderId="27" xfId="2" applyFont="1" applyFill="1" applyBorder="1" applyAlignment="1">
      <alignment horizontal="center"/>
    </xf>
    <xf numFmtId="0" fontId="5" fillId="0" borderId="28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32" xfId="2" applyFont="1" applyFill="1" applyBorder="1" applyAlignment="1">
      <alignment horizontal="center" vertical="center"/>
    </xf>
    <xf numFmtId="0" fontId="5" fillId="0" borderId="33" xfId="2" applyFont="1" applyFill="1" applyBorder="1" applyAlignment="1">
      <alignment horizontal="center"/>
    </xf>
    <xf numFmtId="0" fontId="12" fillId="0" borderId="34" xfId="2" applyFont="1" applyFill="1" applyBorder="1"/>
    <xf numFmtId="0" fontId="12" fillId="0" borderId="35" xfId="2" applyFont="1" applyFill="1" applyBorder="1"/>
    <xf numFmtId="0" fontId="10" fillId="0" borderId="35" xfId="2" applyFont="1" applyFill="1" applyBorder="1"/>
    <xf numFmtId="0" fontId="10" fillId="0" borderId="36" xfId="2" applyFont="1" applyFill="1" applyBorder="1" applyAlignment="1">
      <alignment horizontal="right"/>
    </xf>
    <xf numFmtId="0" fontId="13" fillId="0" borderId="36" xfId="2" applyFont="1" applyFill="1" applyBorder="1" applyAlignment="1">
      <alignment horizontal="center"/>
    </xf>
    <xf numFmtId="0" fontId="6" fillId="0" borderId="37" xfId="2" applyFont="1" applyFill="1" applyBorder="1" applyAlignment="1">
      <alignment horizontal="center"/>
    </xf>
    <xf numFmtId="0" fontId="6" fillId="0" borderId="0" xfId="2" applyFont="1" applyFill="1" applyBorder="1" applyAlignment="1"/>
    <xf numFmtId="0" fontId="6" fillId="0" borderId="34" xfId="2" applyFont="1" applyFill="1" applyBorder="1" applyAlignment="1"/>
    <xf numFmtId="0" fontId="6" fillId="0" borderId="38" xfId="2" applyFont="1" applyFill="1" applyBorder="1" applyAlignment="1"/>
    <xf numFmtId="0" fontId="6" fillId="0" borderId="39" xfId="2" applyFont="1" applyFill="1" applyBorder="1" applyAlignment="1">
      <alignment horizontal="center" vertical="center"/>
    </xf>
    <xf numFmtId="0" fontId="6" fillId="0" borderId="40" xfId="2" applyFont="1" applyFill="1" applyBorder="1" applyAlignment="1">
      <alignment horizontal="center" vertical="center"/>
    </xf>
    <xf numFmtId="0" fontId="6" fillId="0" borderId="41" xfId="2" applyFont="1" applyFill="1" applyBorder="1" applyAlignment="1">
      <alignment horizontal="center" vertical="center"/>
    </xf>
    <xf numFmtId="0" fontId="6" fillId="0" borderId="3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42" xfId="2" applyFont="1" applyFill="1" applyBorder="1" applyAlignment="1">
      <alignment horizontal="center" vertical="center"/>
    </xf>
    <xf numFmtId="0" fontId="6" fillId="0" borderId="43" xfId="2" applyFont="1" applyFill="1" applyBorder="1" applyAlignment="1"/>
    <xf numFmtId="0" fontId="6" fillId="0" borderId="34" xfId="2" applyFont="1" applyFill="1" applyBorder="1"/>
    <xf numFmtId="164" fontId="6" fillId="0" borderId="39" xfId="2" applyNumberFormat="1" applyFont="1" applyFill="1" applyBorder="1" applyAlignment="1">
      <alignment horizontal="center" vertical="center"/>
    </xf>
    <xf numFmtId="164" fontId="6" fillId="0" borderId="40" xfId="2" applyNumberFormat="1" applyFont="1" applyFill="1" applyBorder="1" applyAlignment="1">
      <alignment horizontal="center" vertical="center"/>
    </xf>
    <xf numFmtId="164" fontId="6" fillId="0" borderId="41" xfId="2" applyNumberFormat="1" applyFont="1" applyFill="1" applyBorder="1" applyAlignment="1">
      <alignment horizontal="center" vertical="center"/>
    </xf>
    <xf numFmtId="164" fontId="6" fillId="0" borderId="36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164" fontId="6" fillId="0" borderId="42" xfId="2" applyNumberFormat="1" applyFont="1" applyFill="1" applyBorder="1" applyAlignment="1">
      <alignment horizontal="center" vertical="center"/>
    </xf>
    <xf numFmtId="164" fontId="6" fillId="0" borderId="43" xfId="2" applyNumberFormat="1" applyFont="1" applyFill="1" applyBorder="1" applyAlignment="1"/>
    <xf numFmtId="0" fontId="6" fillId="0" borderId="35" xfId="2" applyFont="1" applyFill="1" applyBorder="1"/>
    <xf numFmtId="165" fontId="14" fillId="0" borderId="44" xfId="2" applyNumberFormat="1" applyFont="1" applyFill="1" applyBorder="1"/>
    <xf numFmtId="0" fontId="6" fillId="0" borderId="36" xfId="2" applyFont="1" applyFill="1" applyBorder="1" applyAlignment="1">
      <alignment horizontal="right"/>
    </xf>
    <xf numFmtId="165" fontId="5" fillId="0" borderId="35" xfId="2" quotePrefix="1" applyNumberFormat="1" applyFont="1" applyFill="1" applyBorder="1"/>
    <xf numFmtId="165" fontId="16" fillId="0" borderId="35" xfId="2" applyNumberFormat="1" applyFont="1" applyFill="1" applyBorder="1"/>
    <xf numFmtId="9" fontId="5" fillId="0" borderId="36" xfId="3" applyNumberFormat="1" applyFont="1" applyFill="1" applyBorder="1" applyAlignment="1">
      <alignment horizontal="center"/>
    </xf>
    <xf numFmtId="9" fontId="13" fillId="0" borderId="36" xfId="3" applyNumberFormat="1" applyFont="1" applyFill="1" applyBorder="1" applyAlignment="1">
      <alignment horizontal="center"/>
    </xf>
    <xf numFmtId="0" fontId="6" fillId="0" borderId="0" xfId="2" applyNumberFormat="1" applyFont="1" applyFill="1" applyBorder="1" applyAlignment="1">
      <alignment horizontal="left"/>
    </xf>
    <xf numFmtId="0" fontId="6" fillId="0" borderId="34" xfId="2" applyNumberFormat="1" applyFont="1" applyFill="1" applyBorder="1" applyAlignment="1">
      <alignment horizontal="right"/>
    </xf>
    <xf numFmtId="165" fontId="6" fillId="0" borderId="38" xfId="2" applyNumberFormat="1" applyFont="1" applyFill="1" applyBorder="1" applyAlignment="1">
      <alignment horizontal="right"/>
    </xf>
    <xf numFmtId="164" fontId="6" fillId="0" borderId="45" xfId="2" applyNumberFormat="1" applyFont="1" applyFill="1" applyBorder="1" applyAlignment="1">
      <alignment horizontal="center" vertical="center"/>
    </xf>
    <xf numFmtId="164" fontId="13" fillId="0" borderId="39" xfId="2" applyNumberFormat="1" applyFont="1" applyFill="1" applyBorder="1" applyAlignment="1">
      <alignment horizontal="center" vertical="center"/>
    </xf>
    <xf numFmtId="164" fontId="6" fillId="0" borderId="43" xfId="2" applyNumberFormat="1" applyFont="1" applyFill="1" applyBorder="1" applyAlignment="1">
      <alignment horizontal="right"/>
    </xf>
    <xf numFmtId="165" fontId="6" fillId="0" borderId="35" xfId="2" applyNumberFormat="1" applyFont="1" applyFill="1" applyBorder="1" applyAlignment="1">
      <alignment horizontal="right"/>
    </xf>
    <xf numFmtId="165" fontId="6" fillId="0" borderId="39" xfId="2" applyNumberFormat="1" applyFont="1" applyFill="1" applyBorder="1" applyAlignment="1">
      <alignment horizontal="right"/>
    </xf>
    <xf numFmtId="165" fontId="6" fillId="0" borderId="36" xfId="2" applyNumberFormat="1" applyFont="1" applyFill="1" applyBorder="1" applyAlignment="1">
      <alignment horizontal="right"/>
    </xf>
    <xf numFmtId="0" fontId="17" fillId="0" borderId="36" xfId="2" applyFont="1" applyFill="1" applyBorder="1" applyAlignment="1">
      <alignment horizontal="center"/>
    </xf>
    <xf numFmtId="4" fontId="6" fillId="0" borderId="37" xfId="2" applyNumberFormat="1" applyFont="1" applyFill="1" applyBorder="1" applyAlignment="1">
      <alignment horizontal="center"/>
    </xf>
    <xf numFmtId="165" fontId="6" fillId="0" borderId="34" xfId="2" applyNumberFormat="1" applyFont="1" applyFill="1" applyBorder="1" applyAlignment="1">
      <alignment horizontal="right"/>
    </xf>
    <xf numFmtId="0" fontId="18" fillId="0" borderId="36" xfId="2" applyFont="1" applyFill="1" applyBorder="1" applyAlignment="1">
      <alignment horizontal="center"/>
    </xf>
    <xf numFmtId="165" fontId="19" fillId="0" borderId="44" xfId="2" applyNumberFormat="1" applyFont="1" applyFill="1" applyBorder="1" applyAlignment="1">
      <alignment horizontal="right"/>
    </xf>
    <xf numFmtId="0" fontId="6" fillId="0" borderId="34" xfId="2" applyNumberFormat="1" applyFont="1" applyFill="1" applyBorder="1" applyAlignment="1">
      <alignment horizontal="left"/>
    </xf>
    <xf numFmtId="164" fontId="13" fillId="0" borderId="34" xfId="2" applyNumberFormat="1" applyFont="1" applyFill="1" applyBorder="1" applyAlignment="1">
      <alignment horizontal="center" vertical="center"/>
    </xf>
    <xf numFmtId="164" fontId="13" fillId="0" borderId="40" xfId="2" applyNumberFormat="1" applyFont="1" applyFill="1" applyBorder="1" applyAlignment="1">
      <alignment horizontal="center" vertical="center"/>
    </xf>
    <xf numFmtId="166" fontId="6" fillId="0" borderId="0" xfId="2" applyNumberFormat="1" applyFont="1" applyFill="1" applyBorder="1" applyAlignment="1"/>
    <xf numFmtId="166" fontId="6" fillId="0" borderId="34" xfId="2" applyNumberFormat="1" applyFont="1" applyFill="1" applyBorder="1" applyAlignment="1"/>
    <xf numFmtId="165" fontId="6" fillId="0" borderId="38" xfId="2" applyNumberFormat="1" applyFont="1" applyFill="1" applyBorder="1" applyAlignment="1"/>
    <xf numFmtId="164" fontId="13" fillId="0" borderId="41" xfId="2" applyNumberFormat="1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/>
    </xf>
    <xf numFmtId="0" fontId="6" fillId="0" borderId="37" xfId="2" quotePrefix="1" applyFont="1" applyFill="1" applyBorder="1" applyAlignment="1">
      <alignment horizontal="center"/>
    </xf>
    <xf numFmtId="165" fontId="5" fillId="0" borderId="35" xfId="2" applyNumberFormat="1" applyFont="1" applyFill="1" applyBorder="1"/>
    <xf numFmtId="0" fontId="19" fillId="0" borderId="46" xfId="2" applyFont="1" applyFill="1" applyBorder="1" applyAlignment="1">
      <alignment horizontal="right"/>
    </xf>
    <xf numFmtId="0" fontId="13" fillId="0" borderId="36" xfId="2" applyFont="1" applyFill="1" applyBorder="1" applyAlignment="1">
      <alignment horizontal="right"/>
    </xf>
    <xf numFmtId="167" fontId="13" fillId="0" borderId="36" xfId="3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6" fillId="0" borderId="34" xfId="2" applyFont="1" applyFill="1" applyBorder="1" applyAlignment="1">
      <alignment horizontal="center"/>
    </xf>
    <xf numFmtId="0" fontId="6" fillId="0" borderId="38" xfId="2" applyFont="1" applyFill="1" applyBorder="1" applyAlignment="1">
      <alignment horizontal="center"/>
    </xf>
    <xf numFmtId="164" fontId="6" fillId="0" borderId="43" xfId="2" applyNumberFormat="1" applyFont="1" applyFill="1" applyBorder="1" applyAlignment="1">
      <alignment horizontal="center"/>
    </xf>
    <xf numFmtId="0" fontId="6" fillId="0" borderId="35" xfId="2" applyFont="1" applyFill="1" applyBorder="1" applyAlignment="1">
      <alignment horizontal="left"/>
    </xf>
    <xf numFmtId="4" fontId="6" fillId="0" borderId="0" xfId="2" applyNumberFormat="1" applyFont="1" applyFill="1" applyBorder="1" applyAlignment="1"/>
    <xf numFmtId="2" fontId="6" fillId="0" borderId="34" xfId="2" applyNumberFormat="1" applyFont="1" applyFill="1" applyBorder="1" applyAlignment="1">
      <alignment horizontal="right"/>
    </xf>
    <xf numFmtId="4" fontId="6" fillId="0" borderId="38" xfId="2" applyNumberFormat="1" applyFont="1" applyFill="1" applyBorder="1" applyAlignment="1"/>
    <xf numFmtId="2" fontId="6" fillId="0" borderId="39" xfId="2" applyNumberFormat="1" applyFont="1" applyFill="1" applyBorder="1" applyAlignment="1">
      <alignment horizontal="center" vertical="center"/>
    </xf>
    <xf numFmtId="2" fontId="6" fillId="0" borderId="40" xfId="2" applyNumberFormat="1" applyFont="1" applyFill="1" applyBorder="1" applyAlignment="1">
      <alignment horizontal="center" vertical="center"/>
    </xf>
    <xf numFmtId="2" fontId="6" fillId="0" borderId="41" xfId="2" applyNumberFormat="1" applyFont="1" applyFill="1" applyBorder="1" applyAlignment="1">
      <alignment horizontal="center" vertical="center"/>
    </xf>
    <xf numFmtId="2" fontId="6" fillId="0" borderId="36" xfId="2" applyNumberFormat="1" applyFont="1" applyFill="1" applyBorder="1" applyAlignment="1">
      <alignment horizontal="center" vertical="center"/>
    </xf>
    <xf numFmtId="2" fontId="6" fillId="0" borderId="0" xfId="2" applyNumberFormat="1" applyFont="1" applyFill="1" applyBorder="1" applyAlignment="1">
      <alignment horizontal="center" vertical="center"/>
    </xf>
    <xf numFmtId="2" fontId="6" fillId="0" borderId="42" xfId="2" applyNumberFormat="1" applyFont="1" applyFill="1" applyBorder="1" applyAlignment="1">
      <alignment horizontal="center" vertical="center"/>
    </xf>
    <xf numFmtId="0" fontId="13" fillId="0" borderId="34" xfId="2" applyFont="1" applyFill="1" applyBorder="1"/>
    <xf numFmtId="0" fontId="13" fillId="0" borderId="35" xfId="2" applyFont="1" applyFill="1" applyBorder="1"/>
    <xf numFmtId="0" fontId="13" fillId="0" borderId="34" xfId="2" applyNumberFormat="1" applyFont="1" applyFill="1" applyBorder="1" applyAlignment="1">
      <alignment horizontal="right"/>
    </xf>
    <xf numFmtId="2" fontId="13" fillId="0" borderId="41" xfId="2" applyNumberFormat="1" applyFont="1" applyFill="1" applyBorder="1" applyAlignment="1">
      <alignment horizontal="center" vertical="center"/>
    </xf>
    <xf numFmtId="0" fontId="13" fillId="0" borderId="0" xfId="2" applyFont="1" applyFill="1" applyBorder="1"/>
    <xf numFmtId="164" fontId="6" fillId="0" borderId="34" xfId="2" applyNumberFormat="1" applyFont="1" applyFill="1" applyBorder="1" applyAlignment="1">
      <alignment horizontal="right"/>
    </xf>
    <xf numFmtId="0" fontId="20" fillId="0" borderId="36" xfId="2" applyFont="1" applyFill="1" applyBorder="1" applyAlignment="1">
      <alignment horizontal="center"/>
    </xf>
    <xf numFmtId="9" fontId="21" fillId="0" borderId="36" xfId="3" applyNumberFormat="1" applyFont="1" applyFill="1" applyBorder="1" applyAlignment="1">
      <alignment horizontal="center"/>
    </xf>
    <xf numFmtId="0" fontId="22" fillId="0" borderId="36" xfId="2" applyFont="1" applyFill="1" applyBorder="1" applyAlignment="1">
      <alignment horizontal="center"/>
    </xf>
    <xf numFmtId="0" fontId="13" fillId="0" borderId="34" xfId="2" applyFont="1" applyFill="1" applyBorder="1" applyAlignment="1"/>
    <xf numFmtId="168" fontId="6" fillId="0" borderId="38" xfId="2" applyNumberFormat="1" applyFont="1" applyFill="1" applyBorder="1" applyAlignment="1"/>
    <xf numFmtId="0" fontId="11" fillId="0" borderId="34" xfId="2" applyFont="1" applyFill="1" applyBorder="1"/>
    <xf numFmtId="0" fontId="11" fillId="0" borderId="35" xfId="2" applyFont="1" applyFill="1" applyBorder="1"/>
    <xf numFmtId="0" fontId="10" fillId="0" borderId="35" xfId="2" applyFont="1" applyFill="1" applyBorder="1" applyAlignment="1">
      <alignment horizontal="left"/>
    </xf>
    <xf numFmtId="164" fontId="13" fillId="0" borderId="34" xfId="2" applyNumberFormat="1" applyFont="1" applyFill="1" applyBorder="1" applyAlignment="1">
      <alignment horizontal="right"/>
    </xf>
    <xf numFmtId="0" fontId="6" fillId="3" borderId="35" xfId="2" quotePrefix="1" applyFont="1" applyFill="1" applyBorder="1"/>
    <xf numFmtId="0" fontId="6" fillId="0" borderId="47" xfId="2" applyFont="1" applyFill="1" applyBorder="1"/>
    <xf numFmtId="0" fontId="6" fillId="0" borderId="48" xfId="2" applyFont="1" applyFill="1" applyBorder="1"/>
    <xf numFmtId="0" fontId="6" fillId="0" borderId="48" xfId="2" quotePrefix="1" applyFont="1" applyFill="1" applyBorder="1"/>
    <xf numFmtId="0" fontId="6" fillId="0" borderId="49" xfId="2" applyFont="1" applyFill="1" applyBorder="1" applyAlignment="1">
      <alignment horizontal="right"/>
    </xf>
    <xf numFmtId="0" fontId="17" fillId="0" borderId="49" xfId="2" applyFont="1" applyFill="1" applyBorder="1" applyAlignment="1">
      <alignment horizontal="center"/>
    </xf>
    <xf numFmtId="0" fontId="6" fillId="0" borderId="50" xfId="2" applyFont="1" applyFill="1" applyBorder="1" applyAlignment="1">
      <alignment horizontal="center"/>
    </xf>
    <xf numFmtId="164" fontId="6" fillId="0" borderId="47" xfId="2" applyNumberFormat="1" applyFont="1" applyFill="1" applyBorder="1" applyAlignment="1">
      <alignment horizontal="right"/>
    </xf>
    <xf numFmtId="165" fontId="6" fillId="0" borderId="51" xfId="2" applyNumberFormat="1" applyFont="1" applyFill="1" applyBorder="1" applyAlignment="1"/>
    <xf numFmtId="164" fontId="6" fillId="0" borderId="52" xfId="2" applyNumberFormat="1" applyFont="1" applyFill="1" applyBorder="1" applyAlignment="1"/>
    <xf numFmtId="164" fontId="6" fillId="0" borderId="53" xfId="2" applyNumberFormat="1" applyFont="1" applyFill="1" applyBorder="1" applyAlignment="1"/>
    <xf numFmtId="164" fontId="6" fillId="0" borderId="54" xfId="2" applyNumberFormat="1" applyFont="1" applyFill="1" applyBorder="1" applyAlignment="1"/>
    <xf numFmtId="164" fontId="6" fillId="0" borderId="49" xfId="2" applyNumberFormat="1" applyFont="1" applyFill="1" applyBorder="1" applyAlignment="1"/>
    <xf numFmtId="164" fontId="6" fillId="0" borderId="0" xfId="2" applyNumberFormat="1" applyFont="1" applyFill="1" applyBorder="1" applyAlignment="1"/>
    <xf numFmtId="164" fontId="6" fillId="0" borderId="55" xfId="2" applyNumberFormat="1" applyFont="1" applyFill="1" applyBorder="1" applyAlignment="1"/>
    <xf numFmtId="165" fontId="6" fillId="0" borderId="53" xfId="2" applyNumberFormat="1" applyFont="1" applyFill="1" applyBorder="1" applyAlignment="1">
      <alignment horizontal="right"/>
    </xf>
    <xf numFmtId="165" fontId="6" fillId="0" borderId="54" xfId="2" applyNumberFormat="1" applyFont="1" applyFill="1" applyBorder="1" applyAlignment="1">
      <alignment horizontal="right"/>
    </xf>
    <xf numFmtId="165" fontId="6" fillId="0" borderId="56" xfId="2" applyNumberFormat="1" applyFont="1" applyFill="1" applyBorder="1" applyAlignment="1">
      <alignment horizontal="right"/>
    </xf>
    <xf numFmtId="0" fontId="16" fillId="0" borderId="1" xfId="2" applyFont="1" applyFill="1" applyBorder="1"/>
    <xf numFmtId="0" fontId="6" fillId="0" borderId="2" xfId="2" applyFont="1" applyFill="1" applyBorder="1"/>
    <xf numFmtId="0" fontId="6" fillId="0" borderId="2" xfId="2" applyFont="1" applyFill="1" applyBorder="1" applyAlignment="1">
      <alignment horizontal="right"/>
    </xf>
    <xf numFmtId="0" fontId="5" fillId="0" borderId="2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right"/>
    </xf>
    <xf numFmtId="0" fontId="5" fillId="0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right"/>
    </xf>
    <xf numFmtId="0" fontId="6" fillId="0" borderId="5" xfId="2" applyFont="1" applyFill="1" applyBorder="1"/>
    <xf numFmtId="0" fontId="6" fillId="0" borderId="0" xfId="2" applyFont="1" applyFill="1" applyBorder="1"/>
    <xf numFmtId="0" fontId="6" fillId="0" borderId="0" xfId="2" applyFont="1" applyFill="1" applyBorder="1" applyAlignment="1">
      <alignment horizontal="right"/>
    </xf>
    <xf numFmtId="0" fontId="5" fillId="0" borderId="0" xfId="2" applyFont="1" applyFill="1" applyBorder="1" applyAlignment="1">
      <alignment horizontal="center"/>
    </xf>
    <xf numFmtId="0" fontId="6" fillId="0" borderId="6" xfId="2" applyFont="1" applyFill="1" applyBorder="1" applyAlignment="1">
      <alignment horizontal="right"/>
    </xf>
    <xf numFmtId="0" fontId="23" fillId="0" borderId="5" xfId="2" applyFont="1" applyFill="1" applyBorder="1"/>
    <xf numFmtId="0" fontId="24" fillId="0" borderId="5" xfId="2" applyFont="1" applyFill="1" applyBorder="1"/>
    <xf numFmtId="0" fontId="9" fillId="0" borderId="5" xfId="2" applyFont="1" applyFill="1" applyBorder="1"/>
    <xf numFmtId="0" fontId="9" fillId="0" borderId="0" xfId="2" applyFont="1" applyFill="1" applyBorder="1"/>
    <xf numFmtId="0" fontId="9" fillId="0" borderId="0" xfId="2" applyFont="1" applyFill="1" applyBorder="1" applyAlignment="1">
      <alignment horizontal="right"/>
    </xf>
    <xf numFmtId="0" fontId="9" fillId="0" borderId="0" xfId="2" applyFont="1" applyFill="1" applyBorder="1" applyAlignment="1">
      <alignment horizontal="center"/>
    </xf>
    <xf numFmtId="0" fontId="9" fillId="0" borderId="6" xfId="2" applyFont="1" applyFill="1" applyBorder="1" applyAlignment="1">
      <alignment horizontal="right"/>
    </xf>
    <xf numFmtId="0" fontId="1" fillId="0" borderId="5" xfId="2" applyFont="1" applyFill="1" applyBorder="1"/>
    <xf numFmtId="0" fontId="1" fillId="0" borderId="6" xfId="2" applyFont="1" applyFill="1" applyBorder="1" applyAlignment="1">
      <alignment horizontal="right"/>
    </xf>
    <xf numFmtId="0" fontId="1" fillId="0" borderId="8" xfId="2" applyFont="1" applyFill="1" applyBorder="1"/>
    <xf numFmtId="0" fontId="1" fillId="0" borderId="21" xfId="2" applyFont="1" applyFill="1" applyBorder="1"/>
    <xf numFmtId="0" fontId="1" fillId="0" borderId="21" xfId="2" applyFont="1" applyFill="1" applyBorder="1" applyAlignment="1">
      <alignment horizontal="right"/>
    </xf>
    <xf numFmtId="0" fontId="1" fillId="0" borderId="21" xfId="2" applyFont="1" applyFill="1" applyBorder="1" applyAlignment="1">
      <alignment horizontal="center"/>
    </xf>
    <xf numFmtId="0" fontId="1" fillId="0" borderId="9" xfId="2" applyFont="1" applyFill="1" applyBorder="1" applyAlignment="1">
      <alignment horizontal="right"/>
    </xf>
    <xf numFmtId="0" fontId="8" fillId="0" borderId="4" xfId="2" applyFont="1" applyFill="1" applyBorder="1" applyAlignment="1">
      <alignment horizontal="center"/>
    </xf>
    <xf numFmtId="0" fontId="5" fillId="0" borderId="22" xfId="2" applyFont="1" applyFill="1" applyBorder="1"/>
    <xf numFmtId="0" fontId="5" fillId="0" borderId="7" xfId="2" quotePrefix="1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 vertical="center"/>
    </xf>
    <xf numFmtId="0" fontId="5" fillId="0" borderId="58" xfId="2" applyFont="1" applyFill="1" applyBorder="1" applyAlignment="1">
      <alignment horizontal="center"/>
    </xf>
    <xf numFmtId="0" fontId="5" fillId="0" borderId="58" xfId="2" applyFont="1" applyFill="1" applyBorder="1" applyAlignment="1">
      <alignment horizontal="center" vertical="center"/>
    </xf>
    <xf numFmtId="0" fontId="6" fillId="0" borderId="37" xfId="2" applyFont="1" applyFill="1" applyBorder="1" applyAlignment="1"/>
    <xf numFmtId="0" fontId="6" fillId="0" borderId="37" xfId="2" applyFont="1" applyFill="1" applyBorder="1" applyAlignment="1">
      <alignment horizontal="center" vertical="center"/>
    </xf>
    <xf numFmtId="164" fontId="6" fillId="0" borderId="37" xfId="2" applyNumberFormat="1" applyFont="1" applyFill="1" applyBorder="1" applyAlignment="1">
      <alignment horizontal="center" vertical="center"/>
    </xf>
    <xf numFmtId="0" fontId="6" fillId="0" borderId="37" xfId="2" applyNumberFormat="1" applyFont="1" applyFill="1" applyBorder="1" applyAlignment="1">
      <alignment horizontal="right"/>
    </xf>
    <xf numFmtId="165" fontId="6" fillId="0" borderId="37" xfId="2" applyNumberFormat="1" applyFont="1" applyFill="1" applyBorder="1" applyAlignment="1">
      <alignment horizontal="right"/>
    </xf>
    <xf numFmtId="0" fontId="6" fillId="0" borderId="37" xfId="2" applyNumberFormat="1" applyFont="1" applyFill="1" applyBorder="1" applyAlignment="1">
      <alignment horizontal="left"/>
    </xf>
    <xf numFmtId="165" fontId="6" fillId="0" borderId="37" xfId="2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166" fontId="6" fillId="0" borderId="37" xfId="2" applyNumberFormat="1" applyFont="1" applyFill="1" applyBorder="1" applyAlignment="1"/>
    <xf numFmtId="2" fontId="6" fillId="0" borderId="37" xfId="2" applyNumberFormat="1" applyFont="1" applyFill="1" applyBorder="1" applyAlignment="1">
      <alignment horizontal="right"/>
    </xf>
    <xf numFmtId="4" fontId="6" fillId="0" borderId="37" xfId="2" applyNumberFormat="1" applyFont="1" applyFill="1" applyBorder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13" fillId="0" borderId="37" xfId="2" applyNumberFormat="1" applyFont="1" applyFill="1" applyBorder="1" applyAlignment="1">
      <alignment horizontal="right"/>
    </xf>
    <xf numFmtId="165" fontId="13" fillId="0" borderId="37" xfId="2" applyNumberFormat="1" applyFont="1" applyFill="1" applyBorder="1" applyAlignment="1">
      <alignment horizontal="center" vertical="center"/>
    </xf>
    <xf numFmtId="164" fontId="6" fillId="0" borderId="37" xfId="2" applyNumberFormat="1" applyFont="1" applyFill="1" applyBorder="1" applyAlignment="1">
      <alignment horizontal="right"/>
    </xf>
    <xf numFmtId="0" fontId="13" fillId="0" borderId="37" xfId="2" applyFont="1" applyFill="1" applyBorder="1" applyAlignment="1"/>
    <xf numFmtId="164" fontId="13" fillId="0" borderId="37" xfId="2" applyNumberFormat="1" applyFont="1" applyFill="1" applyBorder="1" applyAlignment="1">
      <alignment horizontal="right"/>
    </xf>
    <xf numFmtId="164" fontId="6" fillId="0" borderId="50" xfId="2" applyNumberFormat="1" applyFont="1" applyFill="1" applyBorder="1" applyAlignment="1">
      <alignment horizontal="right"/>
    </xf>
    <xf numFmtId="165" fontId="6" fillId="0" borderId="50" xfId="2" applyNumberFormat="1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57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/>
    </xf>
    <xf numFmtId="0" fontId="8" fillId="0" borderId="3" xfId="2" applyFont="1" applyFill="1" applyBorder="1" applyAlignment="1">
      <alignment horizontal="center"/>
    </xf>
    <xf numFmtId="0" fontId="8" fillId="0" borderId="2" xfId="2" applyFont="1" applyFill="1" applyBorder="1" applyAlignment="1">
      <alignment horizontal="center"/>
    </xf>
    <xf numFmtId="0" fontId="5" fillId="0" borderId="8" xfId="2" quotePrefix="1" applyFont="1" applyFill="1" applyBorder="1" applyAlignment="1">
      <alignment horizontal="center"/>
    </xf>
    <xf numFmtId="0" fontId="5" fillId="0" borderId="21" xfId="2" quotePrefix="1" applyFont="1" applyFill="1" applyBorder="1" applyAlignment="1">
      <alignment horizontal="center"/>
    </xf>
    <xf numFmtId="0" fontId="5" fillId="0" borderId="9" xfId="2" quotePrefix="1" applyFont="1" applyFill="1" applyBorder="1" applyAlignment="1">
      <alignment horizontal="center"/>
    </xf>
  </cellXfs>
  <cellStyles count="6">
    <cellStyle name="Normal" xfId="0" builtinId="0"/>
    <cellStyle name="Normal 31" xfId="4"/>
    <cellStyle name="Normal 31 2 3" xfId="5"/>
    <cellStyle name="Procent 2" xfId="3"/>
    <cellStyle name="Standaard 3" xfId="2"/>
    <cellStyle name="Standaard_Balans IL-Glob. PLA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an_Gid\200%20-%20REPORTING\220%20-%20CWAPE\PROP%20TARIF%202017\PROPOSITION%20TARIFAIRE%202017%20-%20V6\Modle-de-rapport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NES DIRECTRICES"/>
      <sheetName val="PAGE DE GARDE"/>
      <sheetName val="CONTENU"/>
      <sheetName val="ANNEXES"/>
      <sheetName val="HYPOTHESES"/>
      <sheetName val="Tableau 1A"/>
      <sheetName val="Tableau 1B"/>
      <sheetName val="Tableau 1C"/>
      <sheetName val="Tableau 1D"/>
      <sheetName val="Tableau 1E"/>
      <sheetName val="Tableau 2"/>
      <sheetName val="Tableau 2A"/>
      <sheetName val="Tableau 2B"/>
      <sheetName val="Tableau 3"/>
      <sheetName val="Tableau 4"/>
      <sheetName val="Tableau 5"/>
      <sheetName val="Tableau 6 "/>
      <sheetName val="Tableau 6A"/>
      <sheetName val="Tableau 6B"/>
      <sheetName val="Tableau 6C"/>
      <sheetName val="Tableau 6D"/>
      <sheetName val="Tableau 6E"/>
      <sheetName val="Tableau 6F"/>
      <sheetName val="Tableau 6G"/>
      <sheetName val="Tableau 6H"/>
      <sheetName val="Tableau 6I"/>
      <sheetName val="Tableau 6J"/>
      <sheetName val="Tableau 6K"/>
      <sheetName val="Tableau 6L"/>
      <sheetName val="Tableau 6M"/>
      <sheetName val="Tableau 6N"/>
      <sheetName val="Tableau 6O"/>
      <sheetName val="Tableau 6P"/>
      <sheetName val="Tableau 7"/>
      <sheetName val="Tableau 7A"/>
      <sheetName val="Tableau 7B"/>
      <sheetName val="Tableau 7C"/>
      <sheetName val="Tableau 7D"/>
      <sheetName val="Tableau 7E"/>
      <sheetName val="Tableau 7F"/>
      <sheetName val="Tableau 7G"/>
      <sheetName val="Tableau 7H"/>
      <sheetName val="Tableau 7I"/>
      <sheetName val="Tableau 7J"/>
      <sheetName val="Tableau 7K"/>
      <sheetName val="Tableau 7L"/>
      <sheetName val="Tableau 7M"/>
      <sheetName val="Tableau 7N"/>
      <sheetName val="Tableau 7Q"/>
      <sheetName val="Tableau 8A"/>
      <sheetName val="Tableau 8B"/>
      <sheetName val="Tableau 8C"/>
      <sheetName val="Tableau 9A"/>
      <sheetName val="Tableau 9B"/>
      <sheetName val="Tableau 9C"/>
      <sheetName val="Tableau 10A"/>
      <sheetName val="Tableau 10B"/>
      <sheetName val="Tableau 10C"/>
      <sheetName val="Tableau 11A"/>
      <sheetName val="Tableau 11B"/>
      <sheetName val="Tableau 12"/>
      <sheetName val="Tableau 13"/>
      <sheetName val="Tableau 14"/>
      <sheetName val="Tableau 14A"/>
      <sheetName val="Tableau 14B"/>
      <sheetName val="Tableau 14C"/>
      <sheetName val="Tableau 15"/>
      <sheetName val="Tableau 16A"/>
      <sheetName val="Tableau 16B"/>
      <sheetName val="Tableau 17"/>
      <sheetName val="Tableau 17A"/>
      <sheetName val="Tableau 17B"/>
      <sheetName val="Tableau 18A"/>
      <sheetName val="Tableau 18B"/>
      <sheetName val="Tableau 19"/>
      <sheetName val="Tableau 20A"/>
      <sheetName val="Tableau 20B"/>
      <sheetName val="Tableau 20C"/>
      <sheetName val="Tableau 21"/>
      <sheetName val="Tableau 22"/>
      <sheetName val="Tableau 23A"/>
      <sheetName val="Tableau 23B"/>
      <sheetName val="Tableau 24"/>
      <sheetName val="Tableau 25"/>
      <sheetName val="Tableau 26A"/>
      <sheetName val="Tableau 26B"/>
      <sheetName val="Tableau 27"/>
      <sheetName val="Tableau 29"/>
      <sheetName val="Tarifs raccord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26">
          <cell r="L26">
            <v>44.95119800882123</v>
          </cell>
          <cell r="M26">
            <v>44.95119800882123</v>
          </cell>
          <cell r="N26">
            <v>44.95119800882123</v>
          </cell>
          <cell r="O26">
            <v>44.95119800882123</v>
          </cell>
          <cell r="R26">
            <v>50.268220986617806</v>
          </cell>
          <cell r="S26">
            <v>50.268220986617806</v>
          </cell>
        </row>
        <row r="27">
          <cell r="L27">
            <v>3.7459331674017693</v>
          </cell>
          <cell r="M27">
            <v>3.7459331674017693</v>
          </cell>
          <cell r="N27">
            <v>3.7459331674017693</v>
          </cell>
          <cell r="O27">
            <v>3.7459331674017693</v>
          </cell>
          <cell r="R27">
            <v>4.1890184155514838</v>
          </cell>
          <cell r="S27">
            <v>4.1890184155514838</v>
          </cell>
        </row>
        <row r="33">
          <cell r="L33">
            <v>1.2730540732969324E-2</v>
          </cell>
          <cell r="M33">
            <v>1.2730540732969324E-2</v>
          </cell>
          <cell r="N33">
            <v>1.2730540732969324E-2</v>
          </cell>
          <cell r="O33">
            <v>1.2730540732969324E-2</v>
          </cell>
          <cell r="R33">
            <v>1.4254862225587145E-2</v>
          </cell>
          <cell r="S33">
            <v>1.4254862225587145E-2</v>
          </cell>
        </row>
        <row r="34">
          <cell r="L34">
            <v>1.0608783944141104E-2</v>
          </cell>
          <cell r="M34">
            <v>1.0608783944141104E-2</v>
          </cell>
          <cell r="N34">
            <v>1.0608783944141104E-2</v>
          </cell>
          <cell r="O34">
            <v>1.0608783944141104E-2</v>
          </cell>
          <cell r="R34">
            <v>1.0965278635067034E-2</v>
          </cell>
          <cell r="S34">
            <v>1.0965278635067034E-2</v>
          </cell>
        </row>
        <row r="38">
          <cell r="U38">
            <v>165.77980622348394</v>
          </cell>
          <cell r="V38">
            <v>165.77980622348394</v>
          </cell>
        </row>
        <row r="39">
          <cell r="U39">
            <v>13.814983851956995</v>
          </cell>
          <cell r="V39">
            <v>13.814983851956995</v>
          </cell>
        </row>
        <row r="41">
          <cell r="W41">
            <v>4.3424394303684659E-2</v>
          </cell>
        </row>
        <row r="42">
          <cell r="W42">
            <v>4.7707751639892139E-2</v>
          </cell>
        </row>
        <row r="43">
          <cell r="W43">
            <v>3.2018625261672574E-2</v>
          </cell>
        </row>
        <row r="44">
          <cell r="W44">
            <v>2.3853875819946069E-2</v>
          </cell>
        </row>
        <row r="45">
          <cell r="L45">
            <v>1.1021003131367231E-3</v>
          </cell>
          <cell r="M45">
            <v>1.1021003131367231E-3</v>
          </cell>
          <cell r="N45">
            <v>1.1021003131367231E-3</v>
          </cell>
          <cell r="O45">
            <v>1.1021003131367231E-3</v>
          </cell>
          <cell r="R45">
            <v>3.5834076938837658E-3</v>
          </cell>
          <cell r="S45">
            <v>3.5834076938837658E-3</v>
          </cell>
          <cell r="U45">
            <v>3.5834076938837658E-3</v>
          </cell>
          <cell r="V45">
            <v>3.5834076938837658E-3</v>
          </cell>
          <cell r="W45">
            <v>3.5834076938837658E-3</v>
          </cell>
        </row>
        <row r="47">
          <cell r="L47">
            <v>368.61557565863745</v>
          </cell>
          <cell r="M47">
            <v>368.61557565863745</v>
          </cell>
          <cell r="N47">
            <v>368.61557565863745</v>
          </cell>
          <cell r="O47">
            <v>368.61557565863745</v>
          </cell>
          <cell r="R47">
            <v>368.61557565863745</v>
          </cell>
          <cell r="S47">
            <v>368.61557565863745</v>
          </cell>
          <cell r="U47">
            <v>368.61557565863745</v>
          </cell>
          <cell r="V47">
            <v>368.61557565863745</v>
          </cell>
          <cell r="W47">
            <v>368.61557565863745</v>
          </cell>
        </row>
        <row r="48">
          <cell r="L48">
            <v>368.61557565863745</v>
          </cell>
          <cell r="M48">
            <v>368.61557565863745</v>
          </cell>
          <cell r="N48">
            <v>368.61557565863745</v>
          </cell>
          <cell r="O48">
            <v>368.61557565863745</v>
          </cell>
          <cell r="R48">
            <v>368.61557565863745</v>
          </cell>
          <cell r="S48">
            <v>368.61557565863745</v>
          </cell>
          <cell r="U48">
            <v>368.61557565863745</v>
          </cell>
          <cell r="V48">
            <v>368.61557565863745</v>
          </cell>
          <cell r="W48">
            <v>368.61557565863745</v>
          </cell>
        </row>
        <row r="49">
          <cell r="L49" t="str">
            <v>Néant</v>
          </cell>
          <cell r="M49" t="str">
            <v>Néant</v>
          </cell>
          <cell r="N49" t="str">
            <v>Néant</v>
          </cell>
          <cell r="O49" t="str">
            <v>Néant</v>
          </cell>
          <cell r="R49" t="str">
            <v>Néant</v>
          </cell>
          <cell r="S49" t="str">
            <v>Néant</v>
          </cell>
          <cell r="U49">
            <v>20.768026379040723</v>
          </cell>
          <cell r="V49">
            <v>20.768026379040723</v>
          </cell>
          <cell r="W49">
            <v>20.768026379040723</v>
          </cell>
        </row>
        <row r="51">
          <cell r="L51">
            <v>3.1746456814801306E-4</v>
          </cell>
          <cell r="M51">
            <v>3.1746456814801306E-4</v>
          </cell>
          <cell r="N51">
            <v>3.1746456814801306E-4</v>
          </cell>
          <cell r="O51">
            <v>3.1746456814801306E-4</v>
          </cell>
          <cell r="R51">
            <v>1.0322154548702584E-3</v>
          </cell>
          <cell r="S51">
            <v>1.0322154548702584E-3</v>
          </cell>
          <cell r="U51">
            <v>5.2835386707680027E-3</v>
          </cell>
          <cell r="V51">
            <v>5.2835386707680027E-3</v>
          </cell>
          <cell r="W51">
            <v>5.2835386707680027E-3</v>
          </cell>
        </row>
        <row r="54">
          <cell r="L54">
            <v>1.666533473053309E-3</v>
          </cell>
          <cell r="M54">
            <v>1.666533473053309E-3</v>
          </cell>
          <cell r="N54">
            <v>1.666533473053309E-3</v>
          </cell>
          <cell r="O54">
            <v>1.666533473053309E-3</v>
          </cell>
          <cell r="P54">
            <v>1.2499001047899818E-3</v>
          </cell>
          <cell r="R54">
            <v>1.7023771907491217E-3</v>
          </cell>
          <cell r="S54">
            <v>1.7023771907491217E-3</v>
          </cell>
          <cell r="U54">
            <v>9.5830471768862772E-3</v>
          </cell>
          <cell r="V54">
            <v>9.5830471768862772E-3</v>
          </cell>
          <cell r="W54">
            <v>9.5830471768862772E-3</v>
          </cell>
        </row>
        <row r="55">
          <cell r="L55">
            <v>1.1811510730533091E-3</v>
          </cell>
          <cell r="M55">
            <v>1.1811510730533091E-3</v>
          </cell>
          <cell r="N55">
            <v>1.1811510730533091E-3</v>
          </cell>
          <cell r="O55">
            <v>1.1811510730533091E-3</v>
          </cell>
          <cell r="P55">
            <v>8.8586330478998185E-4</v>
          </cell>
          <cell r="R55">
            <v>1.2169947907491212E-3</v>
          </cell>
          <cell r="S55">
            <v>1.2169947907491212E-3</v>
          </cell>
          <cell r="U55">
            <v>7.1276760415929907E-3</v>
          </cell>
          <cell r="V55">
            <v>7.1276760415929907E-3</v>
          </cell>
          <cell r="W55">
            <v>7.1276760415929907E-3</v>
          </cell>
        </row>
        <row r="58">
          <cell r="L58">
            <v>9.1995578453367977E-3</v>
          </cell>
          <cell r="M58">
            <v>9.1995578453367977E-3</v>
          </cell>
          <cell r="N58">
            <v>9.1995578453367977E-3</v>
          </cell>
          <cell r="O58">
            <v>9.1995578453367977E-3</v>
          </cell>
          <cell r="R58" t="str">
            <v>Néant</v>
          </cell>
          <cell r="S58" t="str">
            <v>Néant</v>
          </cell>
        </row>
        <row r="64">
          <cell r="L64">
            <v>2.6467992094798844E-3</v>
          </cell>
          <cell r="M64">
            <v>2.6467992094798844E-3</v>
          </cell>
          <cell r="N64">
            <v>2.6467992094798844E-3</v>
          </cell>
          <cell r="O64">
            <v>2.6467992094798844E-3</v>
          </cell>
          <cell r="R64">
            <v>2.6467992094798844E-3</v>
          </cell>
          <cell r="S64">
            <v>2.6467992094798844E-3</v>
          </cell>
          <cell r="U64">
            <v>2.6467992094798844E-3</v>
          </cell>
          <cell r="V64">
            <v>2.6467992094798844E-3</v>
          </cell>
          <cell r="W64">
            <v>2.6467992094798844E-3</v>
          </cell>
        </row>
        <row r="65">
          <cell r="L65">
            <v>2.3343158554388222E-3</v>
          </cell>
          <cell r="M65">
            <v>2.3343158554388222E-3</v>
          </cell>
          <cell r="N65">
            <v>2.3343158554388222E-3</v>
          </cell>
          <cell r="O65">
            <v>2.3343158554388222E-3</v>
          </cell>
          <cell r="R65">
            <v>2.3343158554388222E-3</v>
          </cell>
          <cell r="S65">
            <v>2.3343158554388222E-3</v>
          </cell>
          <cell r="U65">
            <v>2.3343158554388222E-3</v>
          </cell>
          <cell r="V65">
            <v>2.3343158554388222E-3</v>
          </cell>
          <cell r="W65">
            <v>2.3343158554388222E-3</v>
          </cell>
        </row>
      </sheetData>
      <sheetData sheetId="79">
        <row r="47">
          <cell r="K47">
            <v>368.61557565863745</v>
          </cell>
          <cell r="M47">
            <v>368.61557565863745</v>
          </cell>
          <cell r="O47">
            <v>368.61557565863745</v>
          </cell>
        </row>
        <row r="48">
          <cell r="K48">
            <v>368.61557565863745</v>
          </cell>
          <cell r="M48">
            <v>368.61557565863745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tabSelected="1" zoomScaleNormal="100" workbookViewId="0">
      <selection activeCell="X30" sqref="X30"/>
    </sheetView>
  </sheetViews>
  <sheetFormatPr baseColWidth="10" defaultRowHeight="15" x14ac:dyDescent="0.25"/>
  <cols>
    <col min="1" max="1" width="11.42578125" customWidth="1"/>
    <col min="2" max="2" width="10" customWidth="1"/>
    <col min="3" max="3" width="82.85546875" customWidth="1"/>
    <col min="4" max="4" width="28.5703125" bestFit="1" customWidth="1"/>
    <col min="5" max="5" width="24.7109375" bestFit="1" customWidth="1"/>
  </cols>
  <sheetData>
    <row r="1" spans="1:24" ht="18" x14ac:dyDescent="0.25">
      <c r="A1" s="1" t="s">
        <v>0</v>
      </c>
      <c r="B1" s="1"/>
      <c r="C1" s="1"/>
      <c r="D1" s="2" t="s">
        <v>1</v>
      </c>
      <c r="E1" s="1"/>
      <c r="F1" s="3"/>
      <c r="G1" s="4" t="s">
        <v>2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x14ac:dyDescent="0.25">
      <c r="A2" s="6" t="s">
        <v>3</v>
      </c>
      <c r="B2" s="7"/>
      <c r="C2" s="8"/>
      <c r="D2" s="9"/>
      <c r="E2" s="9"/>
      <c r="F2" s="10"/>
      <c r="G2" s="9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x14ac:dyDescent="0.25">
      <c r="A3" s="11" t="s">
        <v>4</v>
      </c>
      <c r="B3" s="12"/>
      <c r="C3" s="6"/>
      <c r="D3" s="9"/>
      <c r="E3" s="9"/>
      <c r="F3" s="10"/>
      <c r="G3" s="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8.75" thickBot="1" x14ac:dyDescent="0.3">
      <c r="A4" s="13"/>
      <c r="B4" s="14"/>
      <c r="C4" s="14"/>
      <c r="D4" s="15"/>
      <c r="E4" s="15"/>
      <c r="F4" s="16"/>
      <c r="G4" s="15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ht="15.75" x14ac:dyDescent="0.25">
      <c r="A5" s="17"/>
      <c r="B5" s="18"/>
      <c r="C5" s="18"/>
      <c r="D5" s="19"/>
      <c r="E5" s="20"/>
      <c r="F5" s="21"/>
      <c r="G5" s="20"/>
      <c r="H5" s="22"/>
      <c r="I5" s="231" t="s">
        <v>5</v>
      </c>
      <c r="J5" s="232"/>
      <c r="K5" s="22"/>
      <c r="L5" s="231" t="s">
        <v>6</v>
      </c>
      <c r="M5" s="233"/>
      <c r="N5" s="233"/>
      <c r="O5" s="233"/>
      <c r="P5" s="232"/>
      <c r="Q5" s="22"/>
      <c r="R5" s="231" t="s">
        <v>7</v>
      </c>
      <c r="S5" s="232"/>
      <c r="T5" s="22"/>
      <c r="U5" s="231" t="s">
        <v>8</v>
      </c>
      <c r="V5" s="233"/>
      <c r="W5" s="233"/>
      <c r="X5" s="232"/>
    </row>
    <row r="6" spans="1:24" ht="15.75" thickBot="1" x14ac:dyDescent="0.3">
      <c r="A6" s="23"/>
      <c r="B6" s="24"/>
      <c r="C6" s="24"/>
      <c r="D6" s="25"/>
      <c r="E6" s="26"/>
      <c r="F6" s="27"/>
      <c r="G6" s="26"/>
      <c r="H6" s="24"/>
      <c r="I6" s="28"/>
      <c r="J6" s="29"/>
      <c r="K6" s="24"/>
      <c r="L6" s="234"/>
      <c r="M6" s="235"/>
      <c r="N6" s="235"/>
      <c r="O6" s="235"/>
      <c r="P6" s="236"/>
      <c r="Q6" s="24"/>
      <c r="R6" s="30"/>
      <c r="S6" s="26"/>
      <c r="T6" s="24"/>
      <c r="U6" s="234"/>
      <c r="V6" s="235"/>
      <c r="W6" s="235"/>
      <c r="X6" s="236"/>
    </row>
    <row r="7" spans="1:24" ht="34.5" thickBot="1" x14ac:dyDescent="0.3">
      <c r="A7" s="23"/>
      <c r="B7" s="24"/>
      <c r="C7" s="24"/>
      <c r="D7" s="25"/>
      <c r="E7" s="31" t="s">
        <v>9</v>
      </c>
      <c r="F7" s="32" t="s">
        <v>10</v>
      </c>
      <c r="G7" s="31" t="s">
        <v>11</v>
      </c>
      <c r="H7" s="33" t="s">
        <v>12</v>
      </c>
      <c r="I7" s="34" t="s">
        <v>13</v>
      </c>
      <c r="J7" s="35" t="s">
        <v>14</v>
      </c>
      <c r="K7" s="36"/>
      <c r="L7" s="34" t="s">
        <v>15</v>
      </c>
      <c r="M7" s="37" t="s">
        <v>16</v>
      </c>
      <c r="N7" s="38" t="s">
        <v>17</v>
      </c>
      <c r="O7" s="37" t="s">
        <v>14</v>
      </c>
      <c r="P7" s="39" t="s">
        <v>18</v>
      </c>
      <c r="Q7" s="36"/>
      <c r="R7" s="40" t="s">
        <v>19</v>
      </c>
      <c r="S7" s="41" t="s">
        <v>20</v>
      </c>
      <c r="T7" s="24"/>
      <c r="U7" s="229" t="s">
        <v>19</v>
      </c>
      <c r="V7" s="230"/>
      <c r="W7" s="42" t="s">
        <v>20</v>
      </c>
      <c r="X7" s="43" t="s">
        <v>18</v>
      </c>
    </row>
    <row r="8" spans="1:24" ht="23.25" thickBot="1" x14ac:dyDescent="0.3">
      <c r="A8" s="23"/>
      <c r="B8" s="24"/>
      <c r="C8" s="24"/>
      <c r="D8" s="25"/>
      <c r="E8" s="31" t="s">
        <v>21</v>
      </c>
      <c r="F8" s="32" t="s">
        <v>22</v>
      </c>
      <c r="G8" s="31"/>
      <c r="H8" s="33" t="s">
        <v>23</v>
      </c>
      <c r="I8" s="44"/>
      <c r="J8" s="45"/>
      <c r="K8" s="36"/>
      <c r="L8" s="34"/>
      <c r="M8" s="37"/>
      <c r="N8" s="46"/>
      <c r="O8" s="37"/>
      <c r="P8" s="39"/>
      <c r="Q8" s="36"/>
      <c r="R8" s="47"/>
      <c r="S8" s="48"/>
      <c r="T8" s="24"/>
      <c r="U8" s="49"/>
      <c r="V8" s="50"/>
      <c r="W8" s="51"/>
      <c r="X8" s="43"/>
    </row>
    <row r="9" spans="1:24" ht="15.75" thickBot="1" x14ac:dyDescent="0.3">
      <c r="A9" s="52"/>
      <c r="B9" s="53"/>
      <c r="C9" s="53"/>
      <c r="D9" s="54"/>
      <c r="E9" s="55"/>
      <c r="F9" s="56"/>
      <c r="G9" s="55"/>
      <c r="H9" s="33" t="s">
        <v>24</v>
      </c>
      <c r="I9" s="44"/>
      <c r="J9" s="45"/>
      <c r="K9" s="36"/>
      <c r="L9" s="34"/>
      <c r="M9" s="37"/>
      <c r="N9" s="46"/>
      <c r="O9" s="37"/>
      <c r="P9" s="39"/>
      <c r="Q9" s="36"/>
      <c r="R9" s="47"/>
      <c r="S9" s="48"/>
      <c r="T9" s="24"/>
      <c r="U9" s="49"/>
      <c r="V9" s="50"/>
      <c r="W9" s="51"/>
      <c r="X9" s="57"/>
    </row>
    <row r="10" spans="1:24" x14ac:dyDescent="0.25">
      <c r="A10" s="58"/>
      <c r="B10" s="59"/>
      <c r="C10" s="59"/>
      <c r="D10" s="60"/>
      <c r="E10" s="61"/>
      <c r="F10" s="62"/>
      <c r="G10" s="61"/>
      <c r="H10" s="63"/>
      <c r="I10" s="64"/>
      <c r="J10" s="65"/>
      <c r="K10" s="63"/>
      <c r="L10" s="66"/>
      <c r="M10" s="67"/>
      <c r="N10" s="68"/>
      <c r="O10" s="67"/>
      <c r="P10" s="69"/>
      <c r="Q10" s="70"/>
      <c r="R10" s="71"/>
      <c r="S10" s="69"/>
      <c r="T10" s="70"/>
      <c r="U10" s="66"/>
      <c r="V10" s="67"/>
      <c r="W10" s="68"/>
      <c r="X10" s="72"/>
    </row>
    <row r="11" spans="1:24" x14ac:dyDescent="0.25">
      <c r="A11" s="73" t="s">
        <v>25</v>
      </c>
      <c r="B11" s="74" t="s">
        <v>26</v>
      </c>
      <c r="C11" s="75"/>
      <c r="D11" s="76"/>
      <c r="E11" s="77"/>
      <c r="F11" s="78"/>
      <c r="G11" s="77"/>
      <c r="H11" s="79"/>
      <c r="I11" s="80"/>
      <c r="J11" s="81"/>
      <c r="K11" s="79"/>
      <c r="L11" s="82"/>
      <c r="M11" s="83"/>
      <c r="N11" s="84"/>
      <c r="O11" s="83"/>
      <c r="P11" s="85"/>
      <c r="Q11" s="86"/>
      <c r="R11" s="87"/>
      <c r="S11" s="85"/>
      <c r="T11" s="86"/>
      <c r="U11" s="82"/>
      <c r="V11" s="83"/>
      <c r="W11" s="84"/>
      <c r="X11" s="88"/>
    </row>
    <row r="12" spans="1:24" x14ac:dyDescent="0.25">
      <c r="A12" s="89"/>
      <c r="B12" s="75" t="s">
        <v>27</v>
      </c>
      <c r="C12" s="75" t="s">
        <v>28</v>
      </c>
      <c r="D12" s="76"/>
      <c r="E12" s="77"/>
      <c r="F12" s="78"/>
      <c r="G12" s="77"/>
      <c r="H12" s="79"/>
      <c r="I12" s="80"/>
      <c r="J12" s="81"/>
      <c r="K12" s="79"/>
      <c r="L12" s="82"/>
      <c r="M12" s="83"/>
      <c r="N12" s="84"/>
      <c r="O12" s="83"/>
      <c r="P12" s="85"/>
      <c r="Q12" s="86"/>
      <c r="R12" s="87"/>
      <c r="S12" s="85"/>
      <c r="T12" s="86"/>
      <c r="U12" s="82"/>
      <c r="V12" s="83"/>
      <c r="W12" s="84"/>
      <c r="X12" s="88"/>
    </row>
    <row r="13" spans="1:24" x14ac:dyDescent="0.25">
      <c r="A13" s="89"/>
      <c r="B13" s="75" t="s">
        <v>29</v>
      </c>
      <c r="C13" s="75" t="s">
        <v>30</v>
      </c>
      <c r="D13" s="76"/>
      <c r="E13" s="77"/>
      <c r="F13" s="78"/>
      <c r="G13" s="77"/>
      <c r="H13" s="79"/>
      <c r="I13" s="80"/>
      <c r="J13" s="81"/>
      <c r="K13" s="79"/>
      <c r="L13" s="90"/>
      <c r="M13" s="91"/>
      <c r="N13" s="92"/>
      <c r="O13" s="91"/>
      <c r="P13" s="93"/>
      <c r="Q13" s="94"/>
      <c r="R13" s="95"/>
      <c r="S13" s="93"/>
      <c r="T13" s="94"/>
      <c r="U13" s="90"/>
      <c r="V13" s="91"/>
      <c r="W13" s="92"/>
      <c r="X13" s="96"/>
    </row>
    <row r="14" spans="1:24" x14ac:dyDescent="0.25">
      <c r="A14" s="89"/>
      <c r="B14" s="97"/>
      <c r="C14" s="98" t="s">
        <v>31</v>
      </c>
      <c r="D14" s="99"/>
      <c r="E14" s="77"/>
      <c r="F14" s="78"/>
      <c r="G14" s="77"/>
      <c r="H14" s="79"/>
      <c r="I14" s="80"/>
      <c r="J14" s="81"/>
      <c r="K14" s="79"/>
      <c r="L14" s="90"/>
      <c r="M14" s="91"/>
      <c r="N14" s="92"/>
      <c r="O14" s="91"/>
      <c r="P14" s="93"/>
      <c r="Q14" s="94"/>
      <c r="R14" s="95"/>
      <c r="S14" s="93"/>
      <c r="T14" s="94"/>
      <c r="U14" s="90"/>
      <c r="V14" s="91"/>
      <c r="W14" s="92"/>
      <c r="X14" s="96"/>
    </row>
    <row r="15" spans="1:24" x14ac:dyDescent="0.25">
      <c r="A15" s="89"/>
      <c r="B15" s="97"/>
      <c r="C15" s="100" t="s">
        <v>32</v>
      </c>
      <c r="D15" s="99"/>
      <c r="E15" s="77"/>
      <c r="F15" s="78"/>
      <c r="G15" s="77"/>
      <c r="H15" s="79"/>
      <c r="I15" s="80"/>
      <c r="J15" s="81"/>
      <c r="K15" s="79"/>
      <c r="L15" s="90"/>
      <c r="M15" s="91"/>
      <c r="N15" s="92"/>
      <c r="O15" s="91"/>
      <c r="P15" s="93"/>
      <c r="Q15" s="94"/>
      <c r="R15" s="95"/>
      <c r="S15" s="93"/>
      <c r="T15" s="94"/>
      <c r="U15" s="90"/>
      <c r="V15" s="91"/>
      <c r="W15" s="92"/>
      <c r="X15" s="96"/>
    </row>
    <row r="16" spans="1:24" x14ac:dyDescent="0.25">
      <c r="A16" s="89"/>
      <c r="B16" s="97"/>
      <c r="C16" s="100" t="s">
        <v>33</v>
      </c>
      <c r="D16" s="99"/>
      <c r="E16" s="77"/>
      <c r="F16" s="78"/>
      <c r="G16" s="77"/>
      <c r="H16" s="79"/>
      <c r="I16" s="80"/>
      <c r="J16" s="81"/>
      <c r="K16" s="79"/>
      <c r="L16" s="90"/>
      <c r="M16" s="91"/>
      <c r="N16" s="92"/>
      <c r="O16" s="91"/>
      <c r="P16" s="93"/>
      <c r="Q16" s="94"/>
      <c r="R16" s="95"/>
      <c r="S16" s="93"/>
      <c r="T16" s="94"/>
      <c r="U16" s="90"/>
      <c r="V16" s="91"/>
      <c r="W16" s="92"/>
      <c r="X16" s="96"/>
    </row>
    <row r="17" spans="1:24" x14ac:dyDescent="0.25">
      <c r="A17" s="89"/>
      <c r="B17" s="97"/>
      <c r="C17" s="101" t="s">
        <v>34</v>
      </c>
      <c r="D17" s="99"/>
      <c r="E17" s="77"/>
      <c r="F17" s="78"/>
      <c r="G17" s="77"/>
      <c r="H17" s="79"/>
      <c r="I17" s="80"/>
      <c r="J17" s="81"/>
      <c r="K17" s="79"/>
      <c r="L17" s="90"/>
      <c r="M17" s="91"/>
      <c r="N17" s="92"/>
      <c r="O17" s="91"/>
      <c r="P17" s="93"/>
      <c r="Q17" s="94"/>
      <c r="R17" s="95"/>
      <c r="S17" s="93"/>
      <c r="T17" s="94"/>
      <c r="U17" s="90"/>
      <c r="V17" s="91"/>
      <c r="W17" s="92"/>
      <c r="X17" s="96"/>
    </row>
    <row r="18" spans="1:24" x14ac:dyDescent="0.25">
      <c r="A18" s="89"/>
      <c r="B18" s="97"/>
      <c r="C18" s="101" t="s">
        <v>35</v>
      </c>
      <c r="D18" s="99" t="s">
        <v>36</v>
      </c>
      <c r="E18" s="102" t="s">
        <v>37</v>
      </c>
      <c r="F18" s="78" t="s">
        <v>38</v>
      </c>
      <c r="G18" s="103">
        <v>0.21</v>
      </c>
      <c r="H18" s="104"/>
      <c r="I18" s="105"/>
      <c r="J18" s="106"/>
      <c r="K18" s="104"/>
      <c r="L18" s="90">
        <f>+'[1]Tableau 21'!$L26</f>
        <v>44.95119800882123</v>
      </c>
      <c r="M18" s="107">
        <f>+'[1]Tableau 21'!$M$26</f>
        <v>44.95119800882123</v>
      </c>
      <c r="N18" s="92">
        <f>+'[1]Tableau 21'!$N$26</f>
        <v>44.95119800882123</v>
      </c>
      <c r="O18" s="91">
        <f>+'[1]Tableau 21'!$O$26</f>
        <v>44.95119800882123</v>
      </c>
      <c r="P18" s="93">
        <f>+O18*0.75</f>
        <v>33.713398506615924</v>
      </c>
      <c r="Q18" s="94"/>
      <c r="R18" s="95">
        <f>+'[1]Tableau 21'!$R$26</f>
        <v>50.268220986617806</v>
      </c>
      <c r="S18" s="93">
        <f>+'[1]Tableau 21'!$S$26</f>
        <v>50.268220986617806</v>
      </c>
      <c r="T18" s="94"/>
      <c r="U18" s="108"/>
      <c r="V18" s="91"/>
      <c r="W18" s="92"/>
      <c r="X18" s="109"/>
    </row>
    <row r="19" spans="1:24" x14ac:dyDescent="0.25">
      <c r="A19" s="89"/>
      <c r="B19" s="97"/>
      <c r="C19" s="110" t="s">
        <v>39</v>
      </c>
      <c r="D19" s="99" t="s">
        <v>40</v>
      </c>
      <c r="E19" s="102" t="s">
        <v>37</v>
      </c>
      <c r="F19" s="78" t="s">
        <v>38</v>
      </c>
      <c r="G19" s="103">
        <v>0.21</v>
      </c>
      <c r="H19" s="104"/>
      <c r="I19" s="111"/>
      <c r="J19" s="106"/>
      <c r="K19" s="104"/>
      <c r="L19" s="90">
        <f>+'[1]Tableau 21'!$L$27</f>
        <v>3.7459331674017693</v>
      </c>
      <c r="M19" s="107">
        <f>+'[1]Tableau 21'!$M$27</f>
        <v>3.7459331674017693</v>
      </c>
      <c r="N19" s="92">
        <f>+'[1]Tableau 21'!$N$27</f>
        <v>3.7459331674017693</v>
      </c>
      <c r="O19" s="91">
        <f>+'[1]Tableau 21'!$O$27</f>
        <v>3.7459331674017693</v>
      </c>
      <c r="P19" s="93">
        <f>+O19*0.75</f>
        <v>2.8094498755513269</v>
      </c>
      <c r="Q19" s="94"/>
      <c r="R19" s="95">
        <f>+'[1]Tableau 21'!$R$27</f>
        <v>4.1890184155514838</v>
      </c>
      <c r="S19" s="93">
        <f>+'[1]Tableau 21'!$S$27</f>
        <v>4.1890184155514838</v>
      </c>
      <c r="T19" s="94"/>
      <c r="U19" s="90"/>
      <c r="V19" s="91"/>
      <c r="W19" s="92"/>
      <c r="X19" s="109"/>
    </row>
    <row r="20" spans="1:24" x14ac:dyDescent="0.25">
      <c r="A20" s="89"/>
      <c r="B20" s="97"/>
      <c r="C20" s="110" t="s">
        <v>41</v>
      </c>
      <c r="D20" s="112" t="s">
        <v>42</v>
      </c>
      <c r="E20" s="113"/>
      <c r="F20" s="114"/>
      <c r="G20" s="113"/>
      <c r="H20" s="104"/>
      <c r="I20" s="115"/>
      <c r="J20" s="106"/>
      <c r="K20" s="104"/>
      <c r="L20" s="90"/>
      <c r="M20" s="91"/>
      <c r="N20" s="92"/>
      <c r="O20" s="91"/>
      <c r="P20" s="93"/>
      <c r="Q20" s="94"/>
      <c r="R20" s="95"/>
      <c r="S20" s="93"/>
      <c r="T20" s="94"/>
      <c r="U20" s="90"/>
      <c r="V20" s="91"/>
      <c r="W20" s="92"/>
      <c r="X20" s="109"/>
    </row>
    <row r="21" spans="1:24" x14ac:dyDescent="0.25">
      <c r="A21" s="89"/>
      <c r="B21" s="97"/>
      <c r="C21" s="110"/>
      <c r="D21" s="112"/>
      <c r="E21" s="116" t="s">
        <v>43</v>
      </c>
      <c r="F21" s="114"/>
      <c r="G21" s="116"/>
      <c r="H21" s="104"/>
      <c r="I21" s="115"/>
      <c r="J21" s="106"/>
      <c r="K21" s="104"/>
      <c r="L21" s="90"/>
      <c r="M21" s="91"/>
      <c r="N21" s="92"/>
      <c r="O21" s="91"/>
      <c r="P21" s="93"/>
      <c r="Q21" s="94"/>
      <c r="R21" s="95"/>
      <c r="S21" s="93"/>
      <c r="T21" s="94"/>
      <c r="U21" s="90"/>
      <c r="V21" s="91"/>
      <c r="W21" s="92"/>
      <c r="X21" s="109"/>
    </row>
    <row r="22" spans="1:24" x14ac:dyDescent="0.25">
      <c r="A22" s="89"/>
      <c r="B22" s="97"/>
      <c r="C22" s="110"/>
      <c r="D22" s="112"/>
      <c r="E22" s="116" t="s">
        <v>44</v>
      </c>
      <c r="F22" s="114"/>
      <c r="G22" s="116"/>
      <c r="H22" s="104"/>
      <c r="I22" s="115"/>
      <c r="J22" s="106"/>
      <c r="K22" s="104"/>
      <c r="L22" s="90"/>
      <c r="M22" s="91"/>
      <c r="N22" s="92"/>
      <c r="O22" s="91"/>
      <c r="P22" s="93"/>
      <c r="Q22" s="94"/>
      <c r="R22" s="95"/>
      <c r="S22" s="93"/>
      <c r="T22" s="94"/>
      <c r="U22" s="90"/>
      <c r="V22" s="91"/>
      <c r="W22" s="92"/>
      <c r="X22" s="109"/>
    </row>
    <row r="23" spans="1:24" x14ac:dyDescent="0.25">
      <c r="A23" s="89"/>
      <c r="B23" s="97"/>
      <c r="C23" s="110"/>
      <c r="D23" s="112"/>
      <c r="E23" s="116" t="s">
        <v>45</v>
      </c>
      <c r="F23" s="114"/>
      <c r="G23" s="116"/>
      <c r="H23" s="104"/>
      <c r="I23" s="115"/>
      <c r="J23" s="106"/>
      <c r="K23" s="104"/>
      <c r="L23" s="90"/>
      <c r="M23" s="91"/>
      <c r="N23" s="92"/>
      <c r="O23" s="91"/>
      <c r="P23" s="93"/>
      <c r="Q23" s="94"/>
      <c r="R23" s="95"/>
      <c r="S23" s="93"/>
      <c r="T23" s="94"/>
      <c r="U23" s="90"/>
      <c r="V23" s="91"/>
      <c r="W23" s="92"/>
      <c r="X23" s="109"/>
    </row>
    <row r="24" spans="1:24" x14ac:dyDescent="0.25">
      <c r="A24" s="89"/>
      <c r="B24" s="97"/>
      <c r="C24" s="110"/>
      <c r="D24" s="112"/>
      <c r="E24" s="113"/>
      <c r="F24" s="114"/>
      <c r="G24" s="113"/>
      <c r="H24" s="104"/>
      <c r="I24" s="115"/>
      <c r="J24" s="106"/>
      <c r="K24" s="104"/>
      <c r="L24" s="90"/>
      <c r="M24" s="91"/>
      <c r="N24" s="92"/>
      <c r="O24" s="91"/>
      <c r="P24" s="93"/>
      <c r="Q24" s="94"/>
      <c r="R24" s="95"/>
      <c r="S24" s="93"/>
      <c r="T24" s="94"/>
      <c r="U24" s="90"/>
      <c r="V24" s="91"/>
      <c r="W24" s="92"/>
      <c r="X24" s="109"/>
    </row>
    <row r="25" spans="1:24" x14ac:dyDescent="0.25">
      <c r="A25" s="89"/>
      <c r="B25" s="97"/>
      <c r="C25" s="117" t="s">
        <v>46</v>
      </c>
      <c r="D25" s="99" t="s">
        <v>47</v>
      </c>
      <c r="E25" s="102" t="s">
        <v>48</v>
      </c>
      <c r="F25" s="78" t="s">
        <v>38</v>
      </c>
      <c r="G25" s="103">
        <v>0.21</v>
      </c>
      <c r="H25" s="104"/>
      <c r="I25" s="118"/>
      <c r="J25" s="106"/>
      <c r="K25" s="104"/>
      <c r="L25" s="90">
        <f>+'[1]Tableau 21'!$L$33</f>
        <v>1.2730540732969324E-2</v>
      </c>
      <c r="M25" s="91">
        <f>+'[1]Tableau 21'!$M$33</f>
        <v>1.2730540732969324E-2</v>
      </c>
      <c r="N25" s="92">
        <f>+'[1]Tableau 21'!$N$33</f>
        <v>1.2730540732969324E-2</v>
      </c>
      <c r="O25" s="91">
        <f>+'[1]Tableau 21'!$O$33</f>
        <v>1.2730540732969324E-2</v>
      </c>
      <c r="P25" s="93">
        <f>+O25*0.75</f>
        <v>9.5479055497269937E-3</v>
      </c>
      <c r="Q25" s="94"/>
      <c r="R25" s="95">
        <f>+'[1]Tableau 21'!$R$33</f>
        <v>1.4254862225587145E-2</v>
      </c>
      <c r="S25" s="93">
        <f>+'[1]Tableau 21'!$S$33</f>
        <v>1.4254862225587145E-2</v>
      </c>
      <c r="T25" s="94"/>
      <c r="U25" s="119"/>
      <c r="V25" s="120"/>
      <c r="W25" s="92"/>
      <c r="X25" s="109"/>
    </row>
    <row r="26" spans="1:24" x14ac:dyDescent="0.25">
      <c r="A26" s="89"/>
      <c r="B26" s="97"/>
      <c r="C26" s="117" t="s">
        <v>49</v>
      </c>
      <c r="D26" s="99" t="s">
        <v>47</v>
      </c>
      <c r="E26" s="102" t="s">
        <v>50</v>
      </c>
      <c r="F26" s="78" t="s">
        <v>38</v>
      </c>
      <c r="G26" s="103">
        <v>0.21</v>
      </c>
      <c r="H26" s="104"/>
      <c r="I26" s="118"/>
      <c r="J26" s="106"/>
      <c r="K26" s="104"/>
      <c r="L26" s="90">
        <f>+'[1]Tableau 21'!$L$34</f>
        <v>1.0608783944141104E-2</v>
      </c>
      <c r="M26" s="91">
        <f>+'[1]Tableau 21'!$M$34</f>
        <v>1.0608783944141104E-2</v>
      </c>
      <c r="N26" s="92">
        <f>+'[1]Tableau 21'!$N$34</f>
        <v>1.0608783944141104E-2</v>
      </c>
      <c r="O26" s="91">
        <f>+'[1]Tableau 21'!$O$34</f>
        <v>1.0608783944141104E-2</v>
      </c>
      <c r="P26" s="93">
        <f>+O26*0.75</f>
        <v>7.9565879581058284E-3</v>
      </c>
      <c r="Q26" s="94"/>
      <c r="R26" s="95">
        <f>+'[1]Tableau 21'!$R$34</f>
        <v>1.0965278635067034E-2</v>
      </c>
      <c r="S26" s="93">
        <f>+'[1]Tableau 21'!$S$34</f>
        <v>1.0965278635067034E-2</v>
      </c>
      <c r="T26" s="94"/>
      <c r="U26" s="119"/>
      <c r="V26" s="120"/>
      <c r="W26" s="92"/>
      <c r="X26" s="109"/>
    </row>
    <row r="27" spans="1:24" x14ac:dyDescent="0.25">
      <c r="A27" s="89"/>
      <c r="B27" s="97"/>
      <c r="C27" s="117" t="s">
        <v>51</v>
      </c>
      <c r="D27" s="99" t="s">
        <v>47</v>
      </c>
      <c r="E27" s="102" t="s">
        <v>52</v>
      </c>
      <c r="F27" s="78" t="s">
        <v>38</v>
      </c>
      <c r="G27" s="103">
        <v>0.21</v>
      </c>
      <c r="H27" s="121"/>
      <c r="I27" s="122"/>
      <c r="J27" s="123"/>
      <c r="K27" s="121"/>
      <c r="L27" s="108"/>
      <c r="M27" s="91"/>
      <c r="N27" s="92"/>
      <c r="O27" s="91"/>
      <c r="P27" s="93"/>
      <c r="Q27" s="94"/>
      <c r="R27" s="95"/>
      <c r="S27" s="93"/>
      <c r="T27" s="94"/>
      <c r="U27" s="119"/>
      <c r="V27" s="91"/>
      <c r="W27" s="124"/>
      <c r="X27" s="96"/>
    </row>
    <row r="28" spans="1:24" x14ac:dyDescent="0.25">
      <c r="A28" s="89"/>
      <c r="B28" s="75" t="s">
        <v>53</v>
      </c>
      <c r="C28" s="75" t="s">
        <v>54</v>
      </c>
      <c r="D28" s="99"/>
      <c r="E28" s="125"/>
      <c r="F28" s="126"/>
      <c r="G28" s="113"/>
      <c r="H28" s="121"/>
      <c r="I28" s="122"/>
      <c r="J28" s="123"/>
      <c r="K28" s="121"/>
      <c r="L28" s="108"/>
      <c r="M28" s="91"/>
      <c r="N28" s="92"/>
      <c r="O28" s="91"/>
      <c r="P28" s="93"/>
      <c r="Q28" s="94"/>
      <c r="R28" s="95"/>
      <c r="S28" s="93"/>
      <c r="T28" s="94"/>
      <c r="U28" s="119"/>
      <c r="V28" s="91"/>
      <c r="W28" s="124"/>
      <c r="X28" s="96"/>
    </row>
    <row r="29" spans="1:24" x14ac:dyDescent="0.25">
      <c r="A29" s="89"/>
      <c r="B29" s="75"/>
      <c r="C29" s="127" t="s">
        <v>55</v>
      </c>
      <c r="D29" s="99"/>
      <c r="E29" s="125"/>
      <c r="F29" s="126"/>
      <c r="G29" s="113"/>
      <c r="H29" s="121"/>
      <c r="I29" s="122"/>
      <c r="J29" s="123"/>
      <c r="K29" s="121"/>
      <c r="L29" s="108"/>
      <c r="M29" s="91"/>
      <c r="N29" s="92"/>
      <c r="O29" s="91"/>
      <c r="P29" s="93"/>
      <c r="Q29" s="94"/>
      <c r="R29" s="95"/>
      <c r="S29" s="93"/>
      <c r="T29" s="94"/>
      <c r="U29" s="119"/>
      <c r="V29" s="91"/>
      <c r="W29" s="124"/>
      <c r="X29" s="96"/>
    </row>
    <row r="30" spans="1:24" x14ac:dyDescent="0.25">
      <c r="A30" s="89"/>
      <c r="B30" s="75"/>
      <c r="C30" s="97" t="s">
        <v>56</v>
      </c>
      <c r="D30" s="99" t="s">
        <v>36</v>
      </c>
      <c r="E30" s="102" t="s">
        <v>37</v>
      </c>
      <c r="F30" s="78" t="s">
        <v>38</v>
      </c>
      <c r="G30" s="103">
        <v>0.21</v>
      </c>
      <c r="H30" s="121"/>
      <c r="I30" s="122"/>
      <c r="J30" s="123"/>
      <c r="K30" s="121"/>
      <c r="L30" s="108"/>
      <c r="M30" s="91"/>
      <c r="N30" s="92"/>
      <c r="O30" s="91"/>
      <c r="P30" s="93"/>
      <c r="Q30" s="94"/>
      <c r="R30" s="95"/>
      <c r="S30" s="93"/>
      <c r="T30" s="94"/>
      <c r="U30" s="90">
        <f>+'[1]Tableau 21'!$U$38</f>
        <v>165.77980622348394</v>
      </c>
      <c r="V30" s="91">
        <f>+'[1]Tableau 21'!$V$38</f>
        <v>165.77980622348394</v>
      </c>
      <c r="W30" s="124"/>
      <c r="X30" s="96">
        <f>+V30*0.75</f>
        <v>124.33485466761296</v>
      </c>
    </row>
    <row r="31" spans="1:24" x14ac:dyDescent="0.25">
      <c r="A31" s="89"/>
      <c r="B31" s="75"/>
      <c r="C31" s="110" t="s">
        <v>39</v>
      </c>
      <c r="D31" s="99" t="s">
        <v>40</v>
      </c>
      <c r="E31" s="102" t="s">
        <v>37</v>
      </c>
      <c r="F31" s="78" t="s">
        <v>38</v>
      </c>
      <c r="G31" s="103">
        <v>0.21</v>
      </c>
      <c r="H31" s="121"/>
      <c r="I31" s="122"/>
      <c r="J31" s="123"/>
      <c r="K31" s="121"/>
      <c r="L31" s="108"/>
      <c r="M31" s="91"/>
      <c r="N31" s="92"/>
      <c r="O31" s="91"/>
      <c r="P31" s="93"/>
      <c r="Q31" s="94"/>
      <c r="R31" s="95"/>
      <c r="S31" s="93"/>
      <c r="T31" s="94"/>
      <c r="U31" s="90">
        <f>+'[1]Tableau 21'!$U$39</f>
        <v>13.814983851956995</v>
      </c>
      <c r="V31" s="91">
        <f>+'[1]Tableau 21'!$V$39</f>
        <v>13.814983851956995</v>
      </c>
      <c r="W31" s="124"/>
      <c r="X31" s="96">
        <f>+V31*0.75</f>
        <v>10.361237888967747</v>
      </c>
    </row>
    <row r="32" spans="1:24" x14ac:dyDescent="0.25">
      <c r="A32" s="89"/>
      <c r="B32" s="75" t="s">
        <v>57</v>
      </c>
      <c r="C32" s="75" t="s">
        <v>58</v>
      </c>
      <c r="D32" s="99"/>
      <c r="E32" s="125"/>
      <c r="F32" s="126"/>
      <c r="G32" s="113"/>
      <c r="H32" s="121"/>
      <c r="I32" s="122"/>
      <c r="J32" s="123"/>
      <c r="K32" s="121"/>
      <c r="L32" s="108"/>
      <c r="M32" s="91"/>
      <c r="N32" s="92"/>
      <c r="O32" s="91"/>
      <c r="P32" s="93"/>
      <c r="Q32" s="94"/>
      <c r="R32" s="95"/>
      <c r="S32" s="93"/>
      <c r="T32" s="94"/>
      <c r="U32" s="90"/>
      <c r="V32" s="91"/>
      <c r="W32" s="124"/>
      <c r="X32" s="96"/>
    </row>
    <row r="33" spans="1:24" x14ac:dyDescent="0.25">
      <c r="A33" s="89"/>
      <c r="B33" s="75"/>
      <c r="C33" s="110"/>
      <c r="D33" s="128" t="s">
        <v>59</v>
      </c>
      <c r="E33" s="102" t="s">
        <v>60</v>
      </c>
      <c r="F33" s="78" t="s">
        <v>38</v>
      </c>
      <c r="G33" s="103">
        <v>0.21</v>
      </c>
      <c r="H33" s="121"/>
      <c r="I33" s="122"/>
      <c r="J33" s="123"/>
      <c r="K33" s="121"/>
      <c r="L33" s="108"/>
      <c r="M33" s="91"/>
      <c r="N33" s="92"/>
      <c r="O33" s="91"/>
      <c r="P33" s="93"/>
      <c r="Q33" s="94"/>
      <c r="R33" s="95"/>
      <c r="S33" s="93"/>
      <c r="T33" s="94"/>
      <c r="U33" s="119"/>
      <c r="V33" s="91"/>
      <c r="W33" s="90">
        <f>+'[1]Tableau 21'!$W$41</f>
        <v>4.3424394303684659E-2</v>
      </c>
      <c r="X33" s="96">
        <f>+V33*0.75</f>
        <v>0</v>
      </c>
    </row>
    <row r="34" spans="1:24" x14ac:dyDescent="0.25">
      <c r="A34" s="89"/>
      <c r="B34" s="75"/>
      <c r="C34" s="110"/>
      <c r="D34" s="128" t="s">
        <v>61</v>
      </c>
      <c r="E34" s="102" t="s">
        <v>62</v>
      </c>
      <c r="F34" s="78" t="s">
        <v>38</v>
      </c>
      <c r="G34" s="103">
        <v>0.21</v>
      </c>
      <c r="H34" s="121"/>
      <c r="I34" s="122"/>
      <c r="J34" s="123"/>
      <c r="K34" s="121"/>
      <c r="L34" s="108"/>
      <c r="M34" s="91"/>
      <c r="N34" s="92"/>
      <c r="O34" s="91"/>
      <c r="P34" s="93"/>
      <c r="Q34" s="94"/>
      <c r="R34" s="95"/>
      <c r="S34" s="93"/>
      <c r="T34" s="94"/>
      <c r="U34" s="119"/>
      <c r="V34" s="91"/>
      <c r="W34" s="90">
        <f>+'[1]Tableau 21'!$W$42</f>
        <v>4.7707751639892139E-2</v>
      </c>
      <c r="X34" s="96">
        <f>+V34*0.75</f>
        <v>0</v>
      </c>
    </row>
    <row r="35" spans="1:24" x14ac:dyDescent="0.25">
      <c r="A35" s="89"/>
      <c r="B35" s="75"/>
      <c r="C35" s="110"/>
      <c r="D35" s="128" t="s">
        <v>63</v>
      </c>
      <c r="E35" s="102" t="s">
        <v>50</v>
      </c>
      <c r="F35" s="78" t="s">
        <v>38</v>
      </c>
      <c r="G35" s="103">
        <v>0.21</v>
      </c>
      <c r="H35" s="121"/>
      <c r="I35" s="122"/>
      <c r="J35" s="123"/>
      <c r="K35" s="121"/>
      <c r="L35" s="108"/>
      <c r="M35" s="91"/>
      <c r="N35" s="92"/>
      <c r="O35" s="91"/>
      <c r="P35" s="93"/>
      <c r="Q35" s="94"/>
      <c r="R35" s="95"/>
      <c r="S35" s="93"/>
      <c r="T35" s="94"/>
      <c r="U35" s="119"/>
      <c r="V35" s="91"/>
      <c r="W35" s="90">
        <f>+'[1]Tableau 21'!$W$43</f>
        <v>3.2018625261672574E-2</v>
      </c>
      <c r="X35" s="96">
        <f>+V35*0.75</f>
        <v>0</v>
      </c>
    </row>
    <row r="36" spans="1:24" x14ac:dyDescent="0.25">
      <c r="A36" s="89"/>
      <c r="B36" s="75"/>
      <c r="C36" s="110"/>
      <c r="D36" s="128" t="s">
        <v>64</v>
      </c>
      <c r="E36" s="102" t="s">
        <v>65</v>
      </c>
      <c r="F36" s="78" t="s">
        <v>38</v>
      </c>
      <c r="G36" s="103">
        <v>0.21</v>
      </c>
      <c r="H36" s="121"/>
      <c r="I36" s="122"/>
      <c r="J36" s="123"/>
      <c r="K36" s="121"/>
      <c r="L36" s="108"/>
      <c r="M36" s="91"/>
      <c r="N36" s="92"/>
      <c r="O36" s="91"/>
      <c r="P36" s="93"/>
      <c r="Q36" s="94"/>
      <c r="R36" s="95"/>
      <c r="S36" s="93"/>
      <c r="T36" s="94"/>
      <c r="U36" s="119"/>
      <c r="V36" s="91"/>
      <c r="W36" s="90">
        <f>+'[1]Tableau 21'!$W$44</f>
        <v>2.3853875819946069E-2</v>
      </c>
      <c r="X36" s="96">
        <f>+V36*0.75</f>
        <v>0</v>
      </c>
    </row>
    <row r="37" spans="1:24" x14ac:dyDescent="0.25">
      <c r="A37" s="89"/>
      <c r="B37" s="75" t="s">
        <v>66</v>
      </c>
      <c r="C37" s="75" t="s">
        <v>67</v>
      </c>
      <c r="D37" s="99" t="s">
        <v>47</v>
      </c>
      <c r="E37" s="102" t="s">
        <v>68</v>
      </c>
      <c r="F37" s="78" t="s">
        <v>69</v>
      </c>
      <c r="G37" s="103">
        <v>0.21</v>
      </c>
      <c r="H37" s="79"/>
      <c r="I37" s="80"/>
      <c r="J37" s="81"/>
      <c r="K37" s="79"/>
      <c r="L37" s="90">
        <f>+'[1]Tableau 21'!$L$45</f>
        <v>1.1021003131367231E-3</v>
      </c>
      <c r="M37" s="91">
        <f>+'[1]Tableau 21'!$M$45</f>
        <v>1.1021003131367231E-3</v>
      </c>
      <c r="N37" s="92">
        <f>+'[1]Tableau 21'!$N$45</f>
        <v>1.1021003131367231E-3</v>
      </c>
      <c r="O37" s="91">
        <f>+'[1]Tableau 21'!$O$45</f>
        <v>1.1021003131367231E-3</v>
      </c>
      <c r="P37" s="93">
        <f>+O37*0.75</f>
        <v>8.2657523485254233E-4</v>
      </c>
      <c r="Q37" s="94"/>
      <c r="R37" s="95">
        <f>+'[1]Tableau 21'!$R$45</f>
        <v>3.5834076938837658E-3</v>
      </c>
      <c r="S37" s="93">
        <f>+'[1]Tableau 21'!$S$45</f>
        <v>3.5834076938837658E-3</v>
      </c>
      <c r="T37" s="94"/>
      <c r="U37" s="90">
        <f>+'[1]Tableau 21'!$U$45</f>
        <v>3.5834076938837658E-3</v>
      </c>
      <c r="V37" s="91">
        <f>+'[1]Tableau 21'!$V$45</f>
        <v>3.5834076938837658E-3</v>
      </c>
      <c r="W37" s="90">
        <f>+'[1]Tableau 21'!$W$45</f>
        <v>3.5834076938837658E-3</v>
      </c>
      <c r="X37" s="96">
        <f>+V37*0.75</f>
        <v>2.6875557704128241E-3</v>
      </c>
    </row>
    <row r="38" spans="1:24" x14ac:dyDescent="0.25">
      <c r="A38" s="89"/>
      <c r="B38" s="75" t="s">
        <v>70</v>
      </c>
      <c r="C38" s="75" t="s">
        <v>71</v>
      </c>
      <c r="D38" s="129"/>
      <c r="E38" s="130"/>
      <c r="F38" s="78"/>
      <c r="G38" s="130"/>
      <c r="H38" s="131"/>
      <c r="I38" s="132"/>
      <c r="J38" s="133"/>
      <c r="K38" s="131"/>
      <c r="L38" s="90"/>
      <c r="M38" s="91"/>
      <c r="N38" s="92"/>
      <c r="O38" s="91"/>
      <c r="P38" s="93"/>
      <c r="Q38" s="94"/>
      <c r="R38" s="95"/>
      <c r="S38" s="93"/>
      <c r="T38" s="94"/>
      <c r="U38" s="119"/>
      <c r="V38" s="91"/>
      <c r="W38" s="92"/>
      <c r="X38" s="134"/>
    </row>
    <row r="39" spans="1:24" x14ac:dyDescent="0.25">
      <c r="A39" s="89"/>
      <c r="B39" s="75"/>
      <c r="C39" s="135" t="s">
        <v>72</v>
      </c>
      <c r="D39" s="99" t="s">
        <v>73</v>
      </c>
      <c r="E39" s="102" t="s">
        <v>74</v>
      </c>
      <c r="F39" s="78" t="s">
        <v>75</v>
      </c>
      <c r="G39" s="103">
        <v>0.21</v>
      </c>
      <c r="H39" s="136"/>
      <c r="I39" s="137"/>
      <c r="J39" s="138"/>
      <c r="K39" s="136"/>
      <c r="L39" s="139">
        <f>+'[1]Tableau 21'!$L$47</f>
        <v>368.61557565863745</v>
      </c>
      <c r="M39" s="140">
        <f>+'[1]Tableau 21'!$M$47</f>
        <v>368.61557565863745</v>
      </c>
      <c r="N39" s="141">
        <f>+'[1]Tableau 21'!$N$47</f>
        <v>368.61557565863745</v>
      </c>
      <c r="O39" s="140">
        <f>+'[1]Tableau 21'!$O$47</f>
        <v>368.61557565863745</v>
      </c>
      <c r="P39" s="93">
        <f>+O39*0.75</f>
        <v>276.46168174397809</v>
      </c>
      <c r="Q39" s="143"/>
      <c r="R39" s="144">
        <f>+'[1]Tableau 21'!$R$47</f>
        <v>368.61557565863745</v>
      </c>
      <c r="S39" s="142">
        <f>+'[1]Tableau 21'!$S$47</f>
        <v>368.61557565863745</v>
      </c>
      <c r="T39" s="143"/>
      <c r="U39" s="139">
        <f>+'[1]Tableau 21'!$U$47</f>
        <v>368.61557565863745</v>
      </c>
      <c r="V39" s="140">
        <f>+'[1]Tableau 21'!$V$47</f>
        <v>368.61557565863745</v>
      </c>
      <c r="W39" s="141">
        <f>+'[1]Tableau 21'!$W$47</f>
        <v>368.61557565863745</v>
      </c>
      <c r="X39" s="96">
        <f>+V39*0.75</f>
        <v>276.46168174397809</v>
      </c>
    </row>
    <row r="40" spans="1:24" x14ac:dyDescent="0.25">
      <c r="A40" s="89"/>
      <c r="B40" s="75"/>
      <c r="C40" s="135" t="s">
        <v>76</v>
      </c>
      <c r="D40" s="99" t="s">
        <v>73</v>
      </c>
      <c r="E40" s="102" t="s">
        <v>74</v>
      </c>
      <c r="F40" s="78" t="s">
        <v>75</v>
      </c>
      <c r="G40" s="103">
        <v>0.21</v>
      </c>
      <c r="H40" s="136"/>
      <c r="I40" s="137"/>
      <c r="J40" s="138"/>
      <c r="K40" s="136"/>
      <c r="L40" s="139">
        <f>+'[1]Tableau 21'!$L$48</f>
        <v>368.61557565863745</v>
      </c>
      <c r="M40" s="140">
        <f>+'[1]Tableau 21'!$M$48</f>
        <v>368.61557565863745</v>
      </c>
      <c r="N40" s="141">
        <f>+'[1]Tableau 21'!$N$48</f>
        <v>368.61557565863745</v>
      </c>
      <c r="O40" s="140">
        <f>+'[1]Tableau 21'!$O$48</f>
        <v>368.61557565863745</v>
      </c>
      <c r="P40" s="93">
        <f>+O40*0.75</f>
        <v>276.46168174397809</v>
      </c>
      <c r="Q40" s="143"/>
      <c r="R40" s="144">
        <f>+'[1]Tableau 21'!$R$48</f>
        <v>368.61557565863745</v>
      </c>
      <c r="S40" s="142">
        <f>+'[1]Tableau 21'!$S$48</f>
        <v>368.61557565863745</v>
      </c>
      <c r="T40" s="143"/>
      <c r="U40" s="139">
        <f>+'[1]Tableau 21'!$U$48</f>
        <v>368.61557565863745</v>
      </c>
      <c r="V40" s="140">
        <f>+'[1]Tableau 21'!$V$48</f>
        <v>368.61557565863745</v>
      </c>
      <c r="W40" s="141">
        <f>+'[1]Tableau 21'!$W$48</f>
        <v>368.61557565863745</v>
      </c>
      <c r="X40" s="96">
        <f>+V40*0.75</f>
        <v>276.46168174397809</v>
      </c>
    </row>
    <row r="41" spans="1:24" x14ac:dyDescent="0.25">
      <c r="A41" s="145"/>
      <c r="B41" s="146"/>
      <c r="C41" s="135" t="s">
        <v>77</v>
      </c>
      <c r="D41" s="99" t="s">
        <v>73</v>
      </c>
      <c r="E41" s="102" t="s">
        <v>74</v>
      </c>
      <c r="F41" s="78" t="s">
        <v>75</v>
      </c>
      <c r="G41" s="103">
        <v>0.21</v>
      </c>
      <c r="H41" s="136"/>
      <c r="I41" s="147"/>
      <c r="J41" s="138"/>
      <c r="K41" s="136"/>
      <c r="L41" s="139" t="str">
        <f>+'[1]Tableau 21'!$L$49</f>
        <v>Néant</v>
      </c>
      <c r="M41" s="140" t="str">
        <f>+'[1]Tableau 21'!$M$49</f>
        <v>Néant</v>
      </c>
      <c r="N41" s="141" t="str">
        <f>+'[1]Tableau 21'!$N$49</f>
        <v>Néant</v>
      </c>
      <c r="O41" s="140" t="str">
        <f>+'[1]Tableau 21'!$O$49</f>
        <v>Néant</v>
      </c>
      <c r="P41" s="93" t="str">
        <f>+O41</f>
        <v>Néant</v>
      </c>
      <c r="Q41" s="143"/>
      <c r="R41" s="144" t="str">
        <f>+'[1]Tableau 21'!$R$49</f>
        <v>Néant</v>
      </c>
      <c r="S41" s="142" t="str">
        <f>+'[1]Tableau 21'!$S$49</f>
        <v>Néant</v>
      </c>
      <c r="T41" s="143"/>
      <c r="U41" s="139">
        <f>+'[1]Tableau 21'!$U$49</f>
        <v>20.768026379040723</v>
      </c>
      <c r="V41" s="140">
        <f>+'[1]Tableau 21'!$V$49</f>
        <v>20.768026379040723</v>
      </c>
      <c r="W41" s="148">
        <f>+'[1]Tableau 21'!$W$49</f>
        <v>20.768026379040723</v>
      </c>
      <c r="X41" s="96">
        <f>+V41*0.75</f>
        <v>15.576019784280543</v>
      </c>
    </row>
    <row r="42" spans="1:24" x14ac:dyDescent="0.25">
      <c r="A42" s="145"/>
      <c r="B42" s="149"/>
      <c r="C42" s="135"/>
      <c r="D42" s="99"/>
      <c r="E42" s="130"/>
      <c r="F42" s="78"/>
      <c r="G42" s="130"/>
      <c r="H42" s="136"/>
      <c r="I42" s="147"/>
      <c r="J42" s="138"/>
      <c r="K42" s="136"/>
      <c r="L42" s="90"/>
      <c r="M42" s="91"/>
      <c r="N42" s="92"/>
      <c r="O42" s="91"/>
      <c r="P42" s="93"/>
      <c r="Q42" s="94"/>
      <c r="R42" s="95"/>
      <c r="S42" s="93"/>
      <c r="T42" s="94"/>
      <c r="U42" s="90"/>
      <c r="V42" s="91"/>
      <c r="W42" s="124"/>
      <c r="X42" s="96"/>
    </row>
    <row r="43" spans="1:24" x14ac:dyDescent="0.25">
      <c r="A43" s="73" t="s">
        <v>78</v>
      </c>
      <c r="B43" s="74" t="s">
        <v>79</v>
      </c>
      <c r="C43" s="75"/>
      <c r="D43" s="99" t="s">
        <v>47</v>
      </c>
      <c r="E43" s="102" t="s">
        <v>80</v>
      </c>
      <c r="F43" s="78" t="s">
        <v>81</v>
      </c>
      <c r="G43" s="103">
        <v>0.21</v>
      </c>
      <c r="H43" s="79"/>
      <c r="I43" s="80"/>
      <c r="J43" s="81"/>
      <c r="K43" s="79"/>
      <c r="L43" s="90">
        <f>+'[1]Tableau 21'!$L$51</f>
        <v>3.1746456814801306E-4</v>
      </c>
      <c r="M43" s="91">
        <f>+'[1]Tableau 21'!$M$51</f>
        <v>3.1746456814801306E-4</v>
      </c>
      <c r="N43" s="92">
        <f>+'[1]Tableau 21'!$N$51</f>
        <v>3.1746456814801306E-4</v>
      </c>
      <c r="O43" s="91">
        <f>+'[1]Tableau 21'!$O$51</f>
        <v>3.1746456814801306E-4</v>
      </c>
      <c r="P43" s="93">
        <f>+O43*0.75</f>
        <v>2.380984261110098E-4</v>
      </c>
      <c r="Q43" s="94"/>
      <c r="R43" s="95">
        <f>+'[1]Tableau 21'!$R$51</f>
        <v>1.0322154548702584E-3</v>
      </c>
      <c r="S43" s="93">
        <f>+'[1]Tableau 21'!$S$51</f>
        <v>1.0322154548702584E-3</v>
      </c>
      <c r="T43" s="94"/>
      <c r="U43" s="90">
        <f>+'[1]Tableau 21'!$U$51</f>
        <v>5.2835386707680027E-3</v>
      </c>
      <c r="V43" s="91">
        <f>+'[1]Tableau 21'!$V$51</f>
        <v>5.2835386707680027E-3</v>
      </c>
      <c r="W43" s="92">
        <f>+'[1]Tableau 21'!$W$51</f>
        <v>5.2835386707680027E-3</v>
      </c>
      <c r="X43" s="96">
        <f>+V43*0.75</f>
        <v>3.9626540030760025E-3</v>
      </c>
    </row>
    <row r="44" spans="1:24" x14ac:dyDescent="0.25">
      <c r="A44" s="89"/>
      <c r="B44" s="75"/>
      <c r="C44" s="75"/>
      <c r="D44" s="99"/>
      <c r="E44" s="103"/>
      <c r="F44" s="78"/>
      <c r="G44" s="103"/>
      <c r="H44" s="131"/>
      <c r="I44" s="150"/>
      <c r="J44" s="123"/>
      <c r="K44" s="131"/>
      <c r="L44" s="90"/>
      <c r="M44" s="91"/>
      <c r="N44" s="92"/>
      <c r="O44" s="91"/>
      <c r="P44" s="93"/>
      <c r="Q44" s="94"/>
      <c r="R44" s="95"/>
      <c r="S44" s="93"/>
      <c r="T44" s="94"/>
      <c r="U44" s="90"/>
      <c r="V44" s="91"/>
      <c r="W44" s="92"/>
      <c r="X44" s="109"/>
    </row>
    <row r="45" spans="1:24" x14ac:dyDescent="0.25">
      <c r="A45" s="73" t="s">
        <v>82</v>
      </c>
      <c r="B45" s="74" t="s">
        <v>83</v>
      </c>
      <c r="C45" s="75"/>
      <c r="D45" s="76"/>
      <c r="E45" s="151"/>
      <c r="F45" s="78"/>
      <c r="G45" s="151"/>
      <c r="H45" s="79"/>
      <c r="I45" s="80"/>
      <c r="J45" s="81"/>
      <c r="K45" s="79"/>
      <c r="L45" s="90"/>
      <c r="M45" s="91"/>
      <c r="N45" s="92"/>
      <c r="O45" s="91"/>
      <c r="P45" s="93"/>
      <c r="Q45" s="94"/>
      <c r="R45" s="95"/>
      <c r="S45" s="93"/>
      <c r="T45" s="94"/>
      <c r="U45" s="90"/>
      <c r="V45" s="91"/>
      <c r="W45" s="92"/>
      <c r="X45" s="96"/>
    </row>
    <row r="46" spans="1:24" x14ac:dyDescent="0.25">
      <c r="A46" s="89"/>
      <c r="B46" s="75" t="s">
        <v>84</v>
      </c>
      <c r="C46" s="75" t="s">
        <v>85</v>
      </c>
      <c r="D46" s="99" t="s">
        <v>86</v>
      </c>
      <c r="E46" s="102" t="s">
        <v>87</v>
      </c>
      <c r="F46" s="78" t="s">
        <v>88</v>
      </c>
      <c r="G46" s="103">
        <v>0.21</v>
      </c>
      <c r="H46" s="131"/>
      <c r="I46" s="150"/>
      <c r="J46" s="123"/>
      <c r="K46" s="131"/>
      <c r="L46" s="90">
        <f>+'[1]Tableau 21'!$L$54</f>
        <v>1.666533473053309E-3</v>
      </c>
      <c r="M46" s="91">
        <f>+'[1]Tableau 21'!$M$54</f>
        <v>1.666533473053309E-3</v>
      </c>
      <c r="N46" s="92">
        <f>+'[1]Tableau 21'!$N$54</f>
        <v>1.666533473053309E-3</v>
      </c>
      <c r="O46" s="91">
        <f>+'[1]Tableau 21'!$O$54</f>
        <v>1.666533473053309E-3</v>
      </c>
      <c r="P46" s="93">
        <f>+'[1]Tableau 21'!$P$54</f>
        <v>1.2499001047899818E-3</v>
      </c>
      <c r="Q46" s="94"/>
      <c r="R46" s="95">
        <f>+'[1]Tableau 21'!$R$54</f>
        <v>1.7023771907491217E-3</v>
      </c>
      <c r="S46" s="93">
        <f>+'[1]Tableau 21'!$S$54</f>
        <v>1.7023771907491217E-3</v>
      </c>
      <c r="T46" s="94"/>
      <c r="U46" s="90">
        <f>+'[1]Tableau 21'!$U$54</f>
        <v>9.5830471768862772E-3</v>
      </c>
      <c r="V46" s="91">
        <f>+'[1]Tableau 21'!$V$54</f>
        <v>9.5830471768862772E-3</v>
      </c>
      <c r="W46" s="92">
        <f>+'[1]Tableau 21'!$W$54</f>
        <v>9.5830471768862772E-3</v>
      </c>
      <c r="X46" s="96">
        <f>+V46*0.75</f>
        <v>7.1872853826647079E-3</v>
      </c>
    </row>
    <row r="47" spans="1:24" x14ac:dyDescent="0.25">
      <c r="A47" s="89"/>
      <c r="B47" s="75"/>
      <c r="C47" s="75"/>
      <c r="D47" s="99" t="s">
        <v>89</v>
      </c>
      <c r="E47" s="102" t="s">
        <v>87</v>
      </c>
      <c r="F47" s="78" t="s">
        <v>88</v>
      </c>
      <c r="G47" s="103">
        <v>0.21</v>
      </c>
      <c r="H47" s="131"/>
      <c r="I47" s="150"/>
      <c r="J47" s="123"/>
      <c r="K47" s="131"/>
      <c r="L47" s="90">
        <f>+'[1]Tableau 21'!$L$55</f>
        <v>1.1811510730533091E-3</v>
      </c>
      <c r="M47" s="91">
        <f>+'[1]Tableau 21'!$M$55</f>
        <v>1.1811510730533091E-3</v>
      </c>
      <c r="N47" s="92">
        <f>+'[1]Tableau 21'!$N$55</f>
        <v>1.1811510730533091E-3</v>
      </c>
      <c r="O47" s="91">
        <f>+'[1]Tableau 21'!$O$55</f>
        <v>1.1811510730533091E-3</v>
      </c>
      <c r="P47" s="93">
        <f>+'[1]Tableau 21'!$P$55</f>
        <v>8.8586330478998185E-4</v>
      </c>
      <c r="Q47" s="94"/>
      <c r="R47" s="95">
        <f>+'[1]Tableau 21'!$R$55</f>
        <v>1.2169947907491212E-3</v>
      </c>
      <c r="S47" s="93">
        <f>+'[1]Tableau 21'!$S$55</f>
        <v>1.2169947907491212E-3</v>
      </c>
      <c r="T47" s="94"/>
      <c r="U47" s="90">
        <f>+'[1]Tableau 21'!$U$55</f>
        <v>7.1276760415929907E-3</v>
      </c>
      <c r="V47" s="91">
        <f>+'[1]Tableau 21'!$V$55</f>
        <v>7.1276760415929907E-3</v>
      </c>
      <c r="W47" s="92">
        <f>+'[1]Tableau 21'!$W$55</f>
        <v>7.1276760415929907E-3</v>
      </c>
      <c r="X47" s="96">
        <f>+V47*0.75</f>
        <v>5.3457570311947426E-3</v>
      </c>
    </row>
    <row r="48" spans="1:24" x14ac:dyDescent="0.25">
      <c r="A48" s="89"/>
      <c r="B48" s="75" t="s">
        <v>90</v>
      </c>
      <c r="C48" s="75" t="s">
        <v>91</v>
      </c>
      <c r="D48" s="76"/>
      <c r="E48" s="151"/>
      <c r="F48" s="78"/>
      <c r="G48" s="151"/>
      <c r="H48" s="79"/>
      <c r="I48" s="80"/>
      <c r="J48" s="81"/>
      <c r="K48" s="79"/>
      <c r="L48" s="90"/>
      <c r="M48" s="91"/>
      <c r="N48" s="92"/>
      <c r="O48" s="91"/>
      <c r="P48" s="93"/>
      <c r="Q48" s="94"/>
      <c r="R48" s="95"/>
      <c r="S48" s="93"/>
      <c r="T48" s="94"/>
      <c r="U48" s="90"/>
      <c r="V48" s="91"/>
      <c r="W48" s="92"/>
      <c r="X48" s="96"/>
    </row>
    <row r="49" spans="1:24" x14ac:dyDescent="0.25">
      <c r="A49" s="89"/>
      <c r="B49" s="97"/>
      <c r="C49" s="135" t="s">
        <v>92</v>
      </c>
      <c r="D49" s="99" t="s">
        <v>93</v>
      </c>
      <c r="E49" s="152" t="s">
        <v>94</v>
      </c>
      <c r="F49" s="78"/>
      <c r="G49" s="153"/>
      <c r="H49" s="79"/>
      <c r="I49" s="154"/>
      <c r="J49" s="155"/>
      <c r="K49" s="79"/>
      <c r="L49" s="108"/>
      <c r="M49" s="91"/>
      <c r="N49" s="92"/>
      <c r="O49" s="91"/>
      <c r="P49" s="93"/>
      <c r="Q49" s="94"/>
      <c r="R49" s="95"/>
      <c r="S49" s="93"/>
      <c r="T49" s="94"/>
      <c r="U49" s="90"/>
      <c r="V49" s="91"/>
      <c r="W49" s="92"/>
      <c r="X49" s="96"/>
    </row>
    <row r="50" spans="1:24" x14ac:dyDescent="0.25">
      <c r="A50" s="89"/>
      <c r="B50" s="97"/>
      <c r="C50" s="97" t="s">
        <v>95</v>
      </c>
      <c r="D50" s="99" t="s">
        <v>96</v>
      </c>
      <c r="E50" s="102" t="s">
        <v>97</v>
      </c>
      <c r="F50" s="78" t="s">
        <v>98</v>
      </c>
      <c r="G50" s="103">
        <v>0.21</v>
      </c>
      <c r="H50" s="79"/>
      <c r="I50" s="80"/>
      <c r="J50" s="81"/>
      <c r="K50" s="79"/>
      <c r="L50" s="90">
        <f>+'[1]Tableau 21'!$L$58</f>
        <v>9.1995578453367977E-3</v>
      </c>
      <c r="M50" s="91">
        <f>+'[1]Tableau 21'!$M$58</f>
        <v>9.1995578453367977E-3</v>
      </c>
      <c r="N50" s="92">
        <f>+'[1]Tableau 21'!$N$58</f>
        <v>9.1995578453367977E-3</v>
      </c>
      <c r="O50" s="91">
        <f>+'[1]Tableau 21'!$O$58</f>
        <v>9.1995578453367977E-3</v>
      </c>
      <c r="P50" s="93">
        <f>+O50*0.75</f>
        <v>6.8996683840025982E-3</v>
      </c>
      <c r="Q50" s="94"/>
      <c r="R50" s="95" t="str">
        <f>+'[1]Tableau 21'!$R$58</f>
        <v>Néant</v>
      </c>
      <c r="S50" s="93" t="str">
        <f>+'[1]Tableau 21'!$S$58</f>
        <v>Néant</v>
      </c>
      <c r="T50" s="94"/>
      <c r="U50" s="90"/>
      <c r="V50" s="91"/>
      <c r="W50" s="92"/>
      <c r="X50" s="96"/>
    </row>
    <row r="51" spans="1:24" x14ac:dyDescent="0.25">
      <c r="A51" s="89"/>
      <c r="B51" s="97"/>
      <c r="C51" s="97"/>
      <c r="D51" s="99"/>
      <c r="E51" s="102"/>
      <c r="F51" s="78"/>
      <c r="G51" s="103"/>
      <c r="H51" s="79"/>
      <c r="I51" s="80"/>
      <c r="J51" s="81"/>
      <c r="K51" s="79"/>
      <c r="L51" s="90"/>
      <c r="M51" s="91"/>
      <c r="N51" s="92"/>
      <c r="O51" s="91"/>
      <c r="P51" s="93"/>
      <c r="Q51" s="94"/>
      <c r="R51" s="95"/>
      <c r="S51" s="93"/>
      <c r="T51" s="94"/>
      <c r="U51" s="90"/>
      <c r="V51" s="91"/>
      <c r="W51" s="92"/>
      <c r="X51" s="96"/>
    </row>
    <row r="52" spans="1:24" x14ac:dyDescent="0.25">
      <c r="A52" s="89"/>
      <c r="B52" s="75" t="s">
        <v>99</v>
      </c>
      <c r="C52" s="75" t="s">
        <v>100</v>
      </c>
      <c r="D52" s="76"/>
      <c r="E52" s="116" t="s">
        <v>101</v>
      </c>
      <c r="F52" s="78"/>
      <c r="G52" s="153"/>
      <c r="H52" s="131"/>
      <c r="I52" s="132"/>
      <c r="J52" s="133"/>
      <c r="K52" s="131"/>
      <c r="L52" s="90"/>
      <c r="M52" s="91"/>
      <c r="N52" s="92"/>
      <c r="O52" s="91"/>
      <c r="P52" s="93"/>
      <c r="Q52" s="94"/>
      <c r="R52" s="95"/>
      <c r="S52" s="93"/>
      <c r="T52" s="94"/>
      <c r="U52" s="90"/>
      <c r="V52" s="91"/>
      <c r="W52" s="92"/>
      <c r="X52" s="134"/>
    </row>
    <row r="53" spans="1:24" x14ac:dyDescent="0.25">
      <c r="A53" s="89"/>
      <c r="B53" s="75"/>
      <c r="C53" s="75"/>
      <c r="D53" s="76"/>
      <c r="E53" s="153"/>
      <c r="F53" s="78"/>
      <c r="G53" s="153"/>
      <c r="H53" s="131"/>
      <c r="I53" s="132"/>
      <c r="J53" s="133"/>
      <c r="K53" s="131"/>
      <c r="L53" s="90"/>
      <c r="M53" s="91"/>
      <c r="N53" s="92"/>
      <c r="O53" s="91"/>
      <c r="P53" s="93"/>
      <c r="Q53" s="94"/>
      <c r="R53" s="95"/>
      <c r="S53" s="93"/>
      <c r="T53" s="94"/>
      <c r="U53" s="90"/>
      <c r="V53" s="91"/>
      <c r="W53" s="92"/>
      <c r="X53" s="134"/>
    </row>
    <row r="54" spans="1:24" x14ac:dyDescent="0.25">
      <c r="A54" s="156" t="s">
        <v>102</v>
      </c>
      <c r="B54" s="157" t="s">
        <v>103</v>
      </c>
      <c r="C54" s="75"/>
      <c r="D54" s="99"/>
      <c r="E54" s="103"/>
      <c r="F54" s="78"/>
      <c r="G54" s="103"/>
      <c r="H54" s="79"/>
      <c r="I54" s="80"/>
      <c r="J54" s="81"/>
      <c r="K54" s="79"/>
      <c r="L54" s="90"/>
      <c r="M54" s="91"/>
      <c r="N54" s="92"/>
      <c r="O54" s="91"/>
      <c r="P54" s="93"/>
      <c r="Q54" s="94"/>
      <c r="R54" s="95"/>
      <c r="S54" s="93"/>
      <c r="T54" s="94"/>
      <c r="U54" s="90"/>
      <c r="V54" s="91"/>
      <c r="W54" s="92"/>
      <c r="X54" s="96"/>
    </row>
    <row r="55" spans="1:24" x14ac:dyDescent="0.25">
      <c r="A55" s="89"/>
      <c r="B55" s="158">
        <v>4.0999999999999996</v>
      </c>
      <c r="C55" s="75" t="s">
        <v>104</v>
      </c>
      <c r="D55" s="99" t="s">
        <v>47</v>
      </c>
      <c r="E55" s="102" t="s">
        <v>105</v>
      </c>
      <c r="F55" s="78" t="s">
        <v>106</v>
      </c>
      <c r="G55" s="103">
        <v>0.21</v>
      </c>
      <c r="H55" s="131"/>
      <c r="I55" s="150"/>
      <c r="J55" s="123"/>
      <c r="K55" s="131"/>
      <c r="L55" s="90"/>
      <c r="M55" s="91"/>
      <c r="N55" s="92"/>
      <c r="O55" s="91"/>
      <c r="P55" s="93"/>
      <c r="Q55" s="94"/>
      <c r="R55" s="95"/>
      <c r="S55" s="93"/>
      <c r="T55" s="94"/>
      <c r="U55" s="90"/>
      <c r="V55" s="91"/>
      <c r="W55" s="92"/>
      <c r="X55" s="109"/>
    </row>
    <row r="56" spans="1:24" x14ac:dyDescent="0.25">
      <c r="A56" s="89"/>
      <c r="B56" s="75" t="s">
        <v>107</v>
      </c>
      <c r="C56" s="75" t="s">
        <v>108</v>
      </c>
      <c r="D56" s="99" t="s">
        <v>47</v>
      </c>
      <c r="E56" s="102" t="s">
        <v>109</v>
      </c>
      <c r="F56" s="78" t="s">
        <v>110</v>
      </c>
      <c r="G56" s="103">
        <v>0.21</v>
      </c>
      <c r="H56" s="131"/>
      <c r="I56" s="150"/>
      <c r="J56" s="123"/>
      <c r="K56" s="131"/>
      <c r="L56" s="90">
        <f>+'[1]Tableau 21'!$L$64</f>
        <v>2.6467992094798844E-3</v>
      </c>
      <c r="M56" s="91">
        <f>+'[1]Tableau 21'!$M$64</f>
        <v>2.6467992094798844E-3</v>
      </c>
      <c r="N56" s="92">
        <f>+'[1]Tableau 21'!$N$64</f>
        <v>2.6467992094798844E-3</v>
      </c>
      <c r="O56" s="91">
        <f>+'[1]Tableau 21'!$O$64</f>
        <v>2.6467992094798844E-3</v>
      </c>
      <c r="P56" s="93">
        <f>+O56*0.75</f>
        <v>1.9850994071099132E-3</v>
      </c>
      <c r="Q56" s="94"/>
      <c r="R56" s="95">
        <f>+'[1]Tableau 21'!$R$64</f>
        <v>2.6467992094798844E-3</v>
      </c>
      <c r="S56" s="93">
        <f>+'[1]Tableau 21'!$S$64</f>
        <v>2.6467992094798844E-3</v>
      </c>
      <c r="T56" s="94"/>
      <c r="U56" s="90">
        <f>+'[1]Tableau 21'!$U$64</f>
        <v>2.6467992094798844E-3</v>
      </c>
      <c r="V56" s="91">
        <f>+'[1]Tableau 21'!$V$64</f>
        <v>2.6467992094798844E-3</v>
      </c>
      <c r="W56" s="92">
        <f>+'[1]Tableau 21'!$W$64</f>
        <v>2.6467992094798844E-3</v>
      </c>
      <c r="X56" s="96">
        <f>+V56*0.75</f>
        <v>1.9850994071099132E-3</v>
      </c>
    </row>
    <row r="57" spans="1:24" x14ac:dyDescent="0.25">
      <c r="A57" s="89"/>
      <c r="B57" s="75" t="s">
        <v>111</v>
      </c>
      <c r="C57" s="75" t="s">
        <v>112</v>
      </c>
      <c r="D57" s="99" t="s">
        <v>47</v>
      </c>
      <c r="E57" s="102" t="s">
        <v>113</v>
      </c>
      <c r="F57" s="78" t="s">
        <v>114</v>
      </c>
      <c r="G57" s="103">
        <v>0.21</v>
      </c>
      <c r="H57" s="131"/>
      <c r="I57" s="159"/>
      <c r="J57" s="123"/>
      <c r="K57" s="131"/>
      <c r="L57" s="90">
        <f>+'[1]Tableau 21'!$L$65</f>
        <v>2.3343158554388222E-3</v>
      </c>
      <c r="M57" s="91">
        <f>+'[1]Tableau 21'!$M$65</f>
        <v>2.3343158554388222E-3</v>
      </c>
      <c r="N57" s="92">
        <f>+'[1]Tableau 21'!$N$65</f>
        <v>2.3343158554388222E-3</v>
      </c>
      <c r="O57" s="91">
        <f>+'[1]Tableau 21'!$O$65</f>
        <v>2.3343158554388222E-3</v>
      </c>
      <c r="P57" s="93">
        <f>+O57*0.75</f>
        <v>1.7507368915791167E-3</v>
      </c>
      <c r="Q57" s="94"/>
      <c r="R57" s="95">
        <f>+'[1]Tableau 21'!$R$65</f>
        <v>2.3343158554388222E-3</v>
      </c>
      <c r="S57" s="93">
        <f>+'[1]Tableau 21'!$S$65</f>
        <v>2.3343158554388222E-3</v>
      </c>
      <c r="T57" s="94"/>
      <c r="U57" s="90">
        <f>+'[1]Tableau 21'!$U$65</f>
        <v>2.3343158554388222E-3</v>
      </c>
      <c r="V57" s="91">
        <f>+'[1]Tableau 21'!$V$65</f>
        <v>2.3343158554388222E-3</v>
      </c>
      <c r="W57" s="92">
        <f>+'[1]Tableau 21'!$W$65</f>
        <v>2.3343158554388222E-3</v>
      </c>
      <c r="X57" s="96">
        <f>+V57*0.75</f>
        <v>1.7507368915791167E-3</v>
      </c>
    </row>
    <row r="58" spans="1:24" x14ac:dyDescent="0.25">
      <c r="A58" s="89"/>
      <c r="B58" s="75" t="s">
        <v>115</v>
      </c>
      <c r="C58" s="75" t="s">
        <v>116</v>
      </c>
      <c r="D58" s="99" t="s">
        <v>47</v>
      </c>
      <c r="E58" s="102"/>
      <c r="F58" s="78"/>
      <c r="G58" s="113"/>
      <c r="H58" s="79"/>
      <c r="I58" s="80"/>
      <c r="J58" s="81"/>
      <c r="K58" s="79"/>
      <c r="L58" s="90"/>
      <c r="M58" s="91"/>
      <c r="N58" s="92"/>
      <c r="O58" s="91"/>
      <c r="P58" s="93"/>
      <c r="Q58" s="94"/>
      <c r="R58" s="95"/>
      <c r="S58" s="93"/>
      <c r="T58" s="94"/>
      <c r="U58" s="90"/>
      <c r="V58" s="91"/>
      <c r="W58" s="92"/>
      <c r="X58" s="96"/>
    </row>
    <row r="59" spans="1:24" x14ac:dyDescent="0.25">
      <c r="A59" s="89"/>
      <c r="B59" s="97"/>
      <c r="C59" s="75" t="s">
        <v>117</v>
      </c>
      <c r="D59" s="99"/>
      <c r="E59" s="113"/>
      <c r="F59" s="78"/>
      <c r="G59" s="113"/>
      <c r="H59" s="79"/>
      <c r="I59" s="80"/>
      <c r="J59" s="81"/>
      <c r="K59" s="79"/>
      <c r="L59" s="90"/>
      <c r="M59" s="91"/>
      <c r="N59" s="92"/>
      <c r="O59" s="91"/>
      <c r="P59" s="93"/>
      <c r="Q59" s="94"/>
      <c r="R59" s="95"/>
      <c r="S59" s="93"/>
      <c r="T59" s="94"/>
      <c r="U59" s="90"/>
      <c r="V59" s="91"/>
      <c r="W59" s="92"/>
      <c r="X59" s="96"/>
    </row>
    <row r="60" spans="1:24" x14ac:dyDescent="0.25">
      <c r="A60" s="89"/>
      <c r="B60" s="97"/>
      <c r="C60" s="160" t="s">
        <v>118</v>
      </c>
      <c r="D60" s="99"/>
      <c r="E60" s="103"/>
      <c r="F60" s="130"/>
      <c r="G60" s="103"/>
      <c r="H60" s="131"/>
      <c r="I60" s="150"/>
      <c r="J60" s="123"/>
      <c r="K60" s="131"/>
      <c r="L60" s="90"/>
      <c r="M60" s="91"/>
      <c r="N60" s="92"/>
      <c r="O60" s="91"/>
      <c r="P60" s="93"/>
      <c r="Q60" s="94"/>
      <c r="R60" s="95"/>
      <c r="S60" s="93"/>
      <c r="T60" s="94"/>
      <c r="U60" s="90"/>
      <c r="V60" s="91"/>
      <c r="W60" s="92"/>
      <c r="X60" s="109"/>
    </row>
    <row r="61" spans="1:24" ht="15.75" thickBot="1" x14ac:dyDescent="0.3">
      <c r="A61" s="161"/>
      <c r="B61" s="162"/>
      <c r="C61" s="163"/>
      <c r="D61" s="164"/>
      <c r="E61" s="165"/>
      <c r="F61" s="166"/>
      <c r="G61" s="165"/>
      <c r="H61" s="131"/>
      <c r="I61" s="167"/>
      <c r="J61" s="168"/>
      <c r="K61" s="131"/>
      <c r="L61" s="169"/>
      <c r="M61" s="170"/>
      <c r="N61" s="171"/>
      <c r="O61" s="170"/>
      <c r="P61" s="172"/>
      <c r="Q61" s="173"/>
      <c r="R61" s="174"/>
      <c r="S61" s="172"/>
      <c r="T61" s="79"/>
      <c r="U61" s="169"/>
      <c r="V61" s="175"/>
      <c r="W61" s="176"/>
      <c r="X61" s="177"/>
    </row>
    <row r="62" spans="1:24" x14ac:dyDescent="0.25">
      <c r="A62" s="178" t="s">
        <v>119</v>
      </c>
      <c r="B62" s="179"/>
      <c r="C62" s="179"/>
      <c r="D62" s="180"/>
      <c r="E62" s="180"/>
      <c r="F62" s="181"/>
      <c r="G62" s="182"/>
      <c r="H62" s="79"/>
      <c r="I62" s="183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184"/>
    </row>
    <row r="63" spans="1:24" x14ac:dyDescent="0.25">
      <c r="A63" s="185"/>
      <c r="B63" s="186"/>
      <c r="C63" s="186"/>
      <c r="D63" s="187"/>
      <c r="E63" s="187"/>
      <c r="F63" s="188"/>
      <c r="G63" s="18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</row>
    <row r="64" spans="1:24" x14ac:dyDescent="0.25">
      <c r="A64" s="190"/>
      <c r="B64" s="186"/>
      <c r="C64" s="186"/>
      <c r="D64" s="187"/>
      <c r="E64" s="187"/>
      <c r="F64" s="188"/>
      <c r="G64" s="18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</row>
    <row r="65" spans="1:24" x14ac:dyDescent="0.25">
      <c r="A65" s="191"/>
      <c r="B65" s="186"/>
      <c r="C65" s="186"/>
      <c r="D65" s="187"/>
      <c r="E65" s="187"/>
      <c r="F65" s="188"/>
      <c r="G65" s="18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</row>
    <row r="66" spans="1:24" x14ac:dyDescent="0.25">
      <c r="A66" s="192"/>
      <c r="B66" s="193"/>
      <c r="C66" s="193"/>
      <c r="D66" s="194"/>
      <c r="E66" s="194"/>
      <c r="F66" s="195"/>
      <c r="G66" s="196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</row>
    <row r="67" spans="1:24" x14ac:dyDescent="0.25">
      <c r="A67" s="185"/>
      <c r="B67" s="186"/>
      <c r="C67" s="186"/>
      <c r="D67" s="187"/>
      <c r="E67" s="187"/>
      <c r="F67" s="131"/>
      <c r="G67" s="18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</row>
    <row r="68" spans="1:24" x14ac:dyDescent="0.25">
      <c r="A68" s="197"/>
      <c r="B68" s="14"/>
      <c r="C68" s="14"/>
      <c r="D68" s="15"/>
      <c r="E68" s="15"/>
      <c r="F68" s="16"/>
      <c r="G68" s="198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x14ac:dyDescent="0.25">
      <c r="A69" s="197"/>
      <c r="B69" s="14"/>
      <c r="C69" s="14"/>
      <c r="D69" s="15"/>
      <c r="E69" s="15"/>
      <c r="F69" s="16"/>
      <c r="G69" s="198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15.75" thickBot="1" x14ac:dyDescent="0.3">
      <c r="A70" s="199"/>
      <c r="B70" s="200"/>
      <c r="C70" s="200"/>
      <c r="D70" s="201"/>
      <c r="E70" s="201"/>
      <c r="F70" s="202"/>
      <c r="G70" s="203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</sheetData>
  <mergeCells count="9">
    <mergeCell ref="U7:V7"/>
    <mergeCell ref="I5:J5"/>
    <mergeCell ref="L5:P5"/>
    <mergeCell ref="R5:S5"/>
    <mergeCell ref="U5:X5"/>
    <mergeCell ref="L6:M6"/>
    <mergeCell ref="N6:P6"/>
    <mergeCell ref="U6:V6"/>
    <mergeCell ref="W6:X6"/>
  </mergeCells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topLeftCell="A34" zoomScaleNormal="100" workbookViewId="0">
      <selection activeCell="I19" sqref="I19"/>
    </sheetView>
  </sheetViews>
  <sheetFormatPr baseColWidth="10" defaultRowHeight="15" x14ac:dyDescent="0.25"/>
  <cols>
    <col min="3" max="3" width="82.5703125" customWidth="1"/>
    <col min="5" max="5" width="24.7109375" bestFit="1" customWidth="1"/>
    <col min="8" max="8" width="14.5703125" bestFit="1" customWidth="1"/>
  </cols>
  <sheetData>
    <row r="1" spans="1:15" ht="18" x14ac:dyDescent="0.25">
      <c r="A1" s="1" t="s">
        <v>0</v>
      </c>
      <c r="B1" s="1"/>
      <c r="C1" s="1"/>
      <c r="D1" s="2" t="s">
        <v>1</v>
      </c>
      <c r="E1" s="1"/>
      <c r="F1" s="3"/>
      <c r="G1" s="4" t="s">
        <v>120</v>
      </c>
      <c r="H1" s="5"/>
      <c r="I1" s="5"/>
      <c r="J1" s="5"/>
      <c r="K1" s="5"/>
      <c r="L1" s="5"/>
      <c r="M1" s="5"/>
      <c r="N1" s="5"/>
      <c r="O1" s="5"/>
    </row>
    <row r="2" spans="1:15" x14ac:dyDescent="0.25">
      <c r="A2" s="6" t="s">
        <v>3</v>
      </c>
      <c r="B2" s="7"/>
      <c r="C2" s="8"/>
      <c r="D2" s="9"/>
      <c r="E2" s="9"/>
      <c r="F2" s="10"/>
      <c r="G2" s="9"/>
      <c r="H2" s="7"/>
      <c r="I2" s="7"/>
      <c r="J2" s="7"/>
      <c r="K2" s="7"/>
      <c r="L2" s="7"/>
      <c r="M2" s="7"/>
      <c r="N2" s="7"/>
      <c r="O2" s="7"/>
    </row>
    <row r="3" spans="1:15" x14ac:dyDescent="0.25">
      <c r="A3" s="11" t="s">
        <v>4</v>
      </c>
      <c r="B3" s="12"/>
      <c r="C3" s="6"/>
      <c r="D3" s="9"/>
      <c r="E3" s="9"/>
      <c r="F3" s="10"/>
      <c r="G3" s="9"/>
      <c r="H3" s="7"/>
      <c r="I3" s="7"/>
      <c r="J3" s="7"/>
      <c r="K3" s="7"/>
      <c r="L3" s="7"/>
      <c r="M3" s="7"/>
      <c r="N3" s="7"/>
      <c r="O3" s="7"/>
    </row>
    <row r="4" spans="1:15" ht="18.75" thickBot="1" x14ac:dyDescent="0.3">
      <c r="A4" s="13"/>
      <c r="B4" s="14"/>
      <c r="C4" s="14"/>
      <c r="D4" s="15"/>
      <c r="E4" s="15"/>
      <c r="F4" s="16"/>
      <c r="G4" s="15"/>
      <c r="H4" s="14"/>
      <c r="I4" s="14"/>
      <c r="J4" s="14"/>
      <c r="K4" s="14"/>
      <c r="L4" s="14"/>
      <c r="M4" s="14"/>
      <c r="N4" s="14"/>
      <c r="O4" s="14"/>
    </row>
    <row r="5" spans="1:15" ht="15.75" x14ac:dyDescent="0.25">
      <c r="A5" s="17"/>
      <c r="B5" s="18"/>
      <c r="C5" s="18"/>
      <c r="D5" s="19"/>
      <c r="E5" s="20"/>
      <c r="F5" s="21"/>
      <c r="G5" s="20"/>
      <c r="H5" s="22"/>
      <c r="I5" s="204" t="s">
        <v>5</v>
      </c>
      <c r="J5" s="22"/>
      <c r="K5" s="204" t="s">
        <v>6</v>
      </c>
      <c r="L5" s="22"/>
      <c r="M5" s="204" t="s">
        <v>7</v>
      </c>
      <c r="N5" s="22"/>
      <c r="O5" s="204" t="s">
        <v>8</v>
      </c>
    </row>
    <row r="6" spans="1:15" ht="15.75" thickBot="1" x14ac:dyDescent="0.3">
      <c r="A6" s="23"/>
      <c r="B6" s="24"/>
      <c r="C6" s="24"/>
      <c r="D6" s="25"/>
      <c r="E6" s="26"/>
      <c r="F6" s="27"/>
      <c r="G6" s="26"/>
      <c r="H6" s="24"/>
      <c r="I6" s="205"/>
      <c r="J6" s="24"/>
      <c r="K6" s="206"/>
      <c r="L6" s="24"/>
      <c r="M6" s="206"/>
      <c r="N6" s="24"/>
      <c r="O6" s="206"/>
    </row>
    <row r="7" spans="1:15" ht="23.25" thickBot="1" x14ac:dyDescent="0.3">
      <c r="A7" s="23"/>
      <c r="B7" s="24"/>
      <c r="C7" s="24"/>
      <c r="D7" s="25"/>
      <c r="E7" s="31" t="s">
        <v>9</v>
      </c>
      <c r="F7" s="32" t="s">
        <v>10</v>
      </c>
      <c r="G7" s="31" t="s">
        <v>11</v>
      </c>
      <c r="H7" s="33" t="s">
        <v>12</v>
      </c>
      <c r="I7" s="41"/>
      <c r="J7" s="36"/>
      <c r="K7" s="41"/>
      <c r="L7" s="36"/>
      <c r="M7" s="207"/>
      <c r="N7" s="36"/>
      <c r="O7" s="207"/>
    </row>
    <row r="8" spans="1:15" ht="23.25" thickBot="1" x14ac:dyDescent="0.3">
      <c r="A8" s="23"/>
      <c r="B8" s="24"/>
      <c r="C8" s="24"/>
      <c r="D8" s="25"/>
      <c r="E8" s="31" t="s">
        <v>21</v>
      </c>
      <c r="F8" s="32" t="s">
        <v>22</v>
      </c>
      <c r="G8" s="31"/>
      <c r="H8" s="33" t="s">
        <v>23</v>
      </c>
      <c r="I8" s="207"/>
      <c r="J8" s="36"/>
      <c r="K8" s="41"/>
      <c r="L8" s="36"/>
      <c r="M8" s="207"/>
      <c r="N8" s="36"/>
      <c r="O8" s="207"/>
    </row>
    <row r="9" spans="1:15" ht="15.75" thickBot="1" x14ac:dyDescent="0.3">
      <c r="A9" s="52"/>
      <c r="B9" s="53"/>
      <c r="C9" s="53"/>
      <c r="D9" s="54"/>
      <c r="E9" s="55"/>
      <c r="F9" s="56"/>
      <c r="G9" s="55"/>
      <c r="H9" s="33" t="s">
        <v>24</v>
      </c>
      <c r="I9" s="207"/>
      <c r="J9" s="36"/>
      <c r="K9" s="41"/>
      <c r="L9" s="36"/>
      <c r="M9" s="207"/>
      <c r="N9" s="36"/>
      <c r="O9" s="207"/>
    </row>
    <row r="10" spans="1:15" x14ac:dyDescent="0.25">
      <c r="A10" s="58"/>
      <c r="B10" s="59"/>
      <c r="C10" s="59"/>
      <c r="D10" s="60"/>
      <c r="E10" s="61"/>
      <c r="F10" s="62"/>
      <c r="G10" s="61"/>
      <c r="H10" s="63"/>
      <c r="I10" s="208"/>
      <c r="J10" s="63"/>
      <c r="K10" s="209"/>
      <c r="L10" s="70"/>
      <c r="M10" s="209"/>
      <c r="N10" s="70"/>
      <c r="O10" s="209"/>
    </row>
    <row r="11" spans="1:15" x14ac:dyDescent="0.25">
      <c r="A11" s="73" t="s">
        <v>25</v>
      </c>
      <c r="B11" s="74" t="s">
        <v>26</v>
      </c>
      <c r="C11" s="75"/>
      <c r="D11" s="76"/>
      <c r="E11" s="77"/>
      <c r="F11" s="78"/>
      <c r="G11" s="77"/>
      <c r="H11" s="79"/>
      <c r="I11" s="210"/>
      <c r="J11" s="79"/>
      <c r="K11" s="211"/>
      <c r="L11" s="86"/>
      <c r="M11" s="211"/>
      <c r="N11" s="86"/>
      <c r="O11" s="211"/>
    </row>
    <row r="12" spans="1:15" x14ac:dyDescent="0.25">
      <c r="A12" s="89"/>
      <c r="B12" s="75" t="s">
        <v>27</v>
      </c>
      <c r="C12" s="75" t="s">
        <v>28</v>
      </c>
      <c r="D12" s="76"/>
      <c r="E12" s="77"/>
      <c r="F12" s="78"/>
      <c r="G12" s="77"/>
      <c r="H12" s="79"/>
      <c r="I12" s="210"/>
      <c r="J12" s="79"/>
      <c r="K12" s="211"/>
      <c r="L12" s="86"/>
      <c r="M12" s="211"/>
      <c r="N12" s="86"/>
      <c r="O12" s="211"/>
    </row>
    <row r="13" spans="1:15" x14ac:dyDescent="0.25">
      <c r="A13" s="89"/>
      <c r="B13" s="75" t="s">
        <v>29</v>
      </c>
      <c r="C13" s="75" t="s">
        <v>30</v>
      </c>
      <c r="D13" s="76"/>
      <c r="E13" s="77"/>
      <c r="F13" s="78"/>
      <c r="G13" s="77"/>
      <c r="H13" s="79"/>
      <c r="I13" s="210"/>
      <c r="J13" s="79"/>
      <c r="K13" s="211"/>
      <c r="L13" s="86"/>
      <c r="M13" s="211"/>
      <c r="N13" s="86"/>
      <c r="O13" s="211"/>
    </row>
    <row r="14" spans="1:15" x14ac:dyDescent="0.25">
      <c r="A14" s="89"/>
      <c r="B14" s="97"/>
      <c r="C14" s="98" t="s">
        <v>31</v>
      </c>
      <c r="D14" s="99"/>
      <c r="E14" s="77"/>
      <c r="F14" s="78"/>
      <c r="G14" s="77"/>
      <c r="H14" s="79"/>
      <c r="I14" s="210"/>
      <c r="J14" s="79"/>
      <c r="K14" s="211"/>
      <c r="L14" s="86"/>
      <c r="M14" s="211"/>
      <c r="N14" s="86"/>
      <c r="O14" s="211"/>
    </row>
    <row r="15" spans="1:15" x14ac:dyDescent="0.25">
      <c r="A15" s="89"/>
      <c r="B15" s="97"/>
      <c r="C15" s="100" t="s">
        <v>121</v>
      </c>
      <c r="D15" s="99"/>
      <c r="E15" s="77"/>
      <c r="F15" s="78"/>
      <c r="G15" s="77"/>
      <c r="H15" s="79"/>
      <c r="I15" s="210"/>
      <c r="J15" s="79"/>
      <c r="K15" s="211"/>
      <c r="L15" s="86"/>
      <c r="M15" s="211"/>
      <c r="N15" s="86"/>
      <c r="O15" s="211"/>
    </row>
    <row r="16" spans="1:15" x14ac:dyDescent="0.25">
      <c r="A16" s="89"/>
      <c r="B16" s="97"/>
      <c r="C16" s="100" t="s">
        <v>122</v>
      </c>
      <c r="D16" s="99"/>
      <c r="E16" s="77"/>
      <c r="F16" s="78"/>
      <c r="G16" s="77"/>
      <c r="H16" s="79"/>
      <c r="I16" s="210"/>
      <c r="J16" s="79"/>
      <c r="K16" s="212"/>
      <c r="L16" s="94"/>
      <c r="M16" s="212"/>
      <c r="N16" s="94"/>
      <c r="O16" s="212"/>
    </row>
    <row r="17" spans="1:15" x14ac:dyDescent="0.25">
      <c r="A17" s="89"/>
      <c r="B17" s="97"/>
      <c r="C17" s="101" t="s">
        <v>34</v>
      </c>
      <c r="D17" s="99"/>
      <c r="E17" s="77"/>
      <c r="F17" s="78"/>
      <c r="G17" s="77"/>
      <c r="H17" s="79"/>
      <c r="I17" s="210"/>
      <c r="J17" s="79"/>
      <c r="K17" s="212"/>
      <c r="L17" s="94"/>
      <c r="M17" s="212"/>
      <c r="N17" s="94"/>
      <c r="O17" s="212"/>
    </row>
    <row r="18" spans="1:15" x14ac:dyDescent="0.25">
      <c r="A18" s="89"/>
      <c r="B18" s="97"/>
      <c r="C18" s="101" t="s">
        <v>35</v>
      </c>
      <c r="D18" s="99" t="s">
        <v>36</v>
      </c>
      <c r="E18" s="102" t="s">
        <v>37</v>
      </c>
      <c r="F18" s="78" t="s">
        <v>38</v>
      </c>
      <c r="G18" s="103">
        <v>0.21</v>
      </c>
      <c r="H18" s="104"/>
      <c r="I18" s="213"/>
      <c r="J18" s="104"/>
      <c r="K18" s="212"/>
      <c r="L18" s="94"/>
      <c r="M18" s="212"/>
      <c r="N18" s="94"/>
      <c r="O18" s="212"/>
    </row>
    <row r="19" spans="1:15" x14ac:dyDescent="0.25">
      <c r="A19" s="89"/>
      <c r="B19" s="97"/>
      <c r="C19" s="110" t="s">
        <v>39</v>
      </c>
      <c r="D19" s="99" t="s">
        <v>40</v>
      </c>
      <c r="E19" s="102" t="s">
        <v>37</v>
      </c>
      <c r="F19" s="78" t="s">
        <v>38</v>
      </c>
      <c r="G19" s="103">
        <v>0.21</v>
      </c>
      <c r="H19" s="104"/>
      <c r="I19" s="214"/>
      <c r="J19" s="104"/>
      <c r="K19" s="212"/>
      <c r="L19" s="94"/>
      <c r="M19" s="212"/>
      <c r="N19" s="94"/>
      <c r="O19" s="212"/>
    </row>
    <row r="20" spans="1:15" x14ac:dyDescent="0.25">
      <c r="A20" s="89"/>
      <c r="B20" s="97"/>
      <c r="C20" s="110" t="s">
        <v>41</v>
      </c>
      <c r="D20" s="112" t="s">
        <v>42</v>
      </c>
      <c r="E20" s="113"/>
      <c r="F20" s="114"/>
      <c r="G20" s="113"/>
      <c r="H20" s="104"/>
      <c r="I20" s="214"/>
      <c r="J20" s="104"/>
      <c r="K20" s="212"/>
      <c r="L20" s="94"/>
      <c r="M20" s="212"/>
      <c r="N20" s="94"/>
      <c r="O20" s="212"/>
    </row>
    <row r="21" spans="1:15" x14ac:dyDescent="0.25">
      <c r="A21" s="89"/>
      <c r="B21" s="97"/>
      <c r="C21" s="110"/>
      <c r="D21" s="112"/>
      <c r="E21" s="116" t="s">
        <v>43</v>
      </c>
      <c r="F21" s="114"/>
      <c r="G21" s="116"/>
      <c r="H21" s="104"/>
      <c r="I21" s="214"/>
      <c r="J21" s="104"/>
      <c r="K21" s="212"/>
      <c r="L21" s="94"/>
      <c r="M21" s="212"/>
      <c r="N21" s="94"/>
      <c r="O21" s="212"/>
    </row>
    <row r="22" spans="1:15" x14ac:dyDescent="0.25">
      <c r="A22" s="89"/>
      <c r="B22" s="97"/>
      <c r="C22" s="110"/>
      <c r="D22" s="112"/>
      <c r="E22" s="116" t="s">
        <v>44</v>
      </c>
      <c r="F22" s="114"/>
      <c r="G22" s="116"/>
      <c r="H22" s="104"/>
      <c r="I22" s="214"/>
      <c r="J22" s="104"/>
      <c r="K22" s="212"/>
      <c r="L22" s="94"/>
      <c r="M22" s="212"/>
      <c r="N22" s="94"/>
      <c r="O22" s="212"/>
    </row>
    <row r="23" spans="1:15" x14ac:dyDescent="0.25">
      <c r="A23" s="89"/>
      <c r="B23" s="97"/>
      <c r="C23" s="110"/>
      <c r="D23" s="112"/>
      <c r="E23" s="116" t="s">
        <v>45</v>
      </c>
      <c r="F23" s="114"/>
      <c r="G23" s="116"/>
      <c r="H23" s="104"/>
      <c r="I23" s="214"/>
      <c r="J23" s="104"/>
      <c r="K23" s="212"/>
      <c r="L23" s="94"/>
      <c r="M23" s="212"/>
      <c r="N23" s="94"/>
      <c r="O23" s="212"/>
    </row>
    <row r="24" spans="1:15" x14ac:dyDescent="0.25">
      <c r="A24" s="89"/>
      <c r="B24" s="97"/>
      <c r="C24" s="110"/>
      <c r="D24" s="112"/>
      <c r="E24" s="113"/>
      <c r="F24" s="114"/>
      <c r="G24" s="113"/>
      <c r="H24" s="104"/>
      <c r="I24" s="214"/>
      <c r="J24" s="104"/>
      <c r="K24" s="212"/>
      <c r="L24" s="94"/>
      <c r="M24" s="212"/>
      <c r="N24" s="94"/>
      <c r="O24" s="212"/>
    </row>
    <row r="25" spans="1:15" x14ac:dyDescent="0.25">
      <c r="A25" s="89"/>
      <c r="B25" s="97"/>
      <c r="C25" s="117" t="s">
        <v>46</v>
      </c>
      <c r="D25" s="99" t="s">
        <v>47</v>
      </c>
      <c r="E25" s="102" t="s">
        <v>48</v>
      </c>
      <c r="F25" s="78" t="s">
        <v>38</v>
      </c>
      <c r="G25" s="103">
        <v>0.21</v>
      </c>
      <c r="H25" s="104"/>
      <c r="I25" s="215"/>
      <c r="J25" s="104"/>
      <c r="K25" s="216"/>
      <c r="L25" s="217"/>
      <c r="M25" s="216"/>
      <c r="N25" s="217"/>
      <c r="O25" s="216"/>
    </row>
    <row r="26" spans="1:15" x14ac:dyDescent="0.25">
      <c r="A26" s="89"/>
      <c r="B26" s="97"/>
      <c r="C26" s="117" t="s">
        <v>49</v>
      </c>
      <c r="D26" s="99" t="s">
        <v>47</v>
      </c>
      <c r="E26" s="102" t="s">
        <v>50</v>
      </c>
      <c r="F26" s="78" t="s">
        <v>38</v>
      </c>
      <c r="G26" s="103">
        <v>0.21</v>
      </c>
      <c r="H26" s="104"/>
      <c r="I26" s="215"/>
      <c r="J26" s="104"/>
      <c r="K26" s="216"/>
      <c r="L26" s="217"/>
      <c r="M26" s="216"/>
      <c r="N26" s="217"/>
      <c r="O26" s="216"/>
    </row>
    <row r="27" spans="1:15" x14ac:dyDescent="0.25">
      <c r="A27" s="89"/>
      <c r="B27" s="97"/>
      <c r="C27" s="117" t="s">
        <v>51</v>
      </c>
      <c r="D27" s="99" t="s">
        <v>47</v>
      </c>
      <c r="E27" s="102" t="s">
        <v>52</v>
      </c>
      <c r="F27" s="78" t="s">
        <v>38</v>
      </c>
      <c r="G27" s="103">
        <v>0.21</v>
      </c>
      <c r="H27" s="121"/>
      <c r="I27" s="218"/>
      <c r="J27" s="121"/>
      <c r="K27" s="216"/>
      <c r="L27" s="217"/>
      <c r="M27" s="216"/>
      <c r="N27" s="217"/>
      <c r="O27" s="216"/>
    </row>
    <row r="28" spans="1:15" x14ac:dyDescent="0.25">
      <c r="A28" s="89"/>
      <c r="B28" s="75" t="s">
        <v>53</v>
      </c>
      <c r="C28" s="75" t="s">
        <v>54</v>
      </c>
      <c r="D28" s="99"/>
      <c r="E28" s="125"/>
      <c r="F28" s="126"/>
      <c r="G28" s="113"/>
      <c r="H28" s="121"/>
      <c r="I28" s="218"/>
      <c r="J28" s="121"/>
      <c r="K28" s="216"/>
      <c r="L28" s="217"/>
      <c r="M28" s="216"/>
      <c r="N28" s="217"/>
      <c r="O28" s="216"/>
    </row>
    <row r="29" spans="1:15" x14ac:dyDescent="0.25">
      <c r="A29" s="89"/>
      <c r="B29" s="75"/>
      <c r="C29" s="127" t="s">
        <v>55</v>
      </c>
      <c r="D29" s="99"/>
      <c r="E29" s="125"/>
      <c r="F29" s="126"/>
      <c r="G29" s="113"/>
      <c r="H29" s="121"/>
      <c r="I29" s="218"/>
      <c r="J29" s="121"/>
      <c r="K29" s="216"/>
      <c r="L29" s="217"/>
      <c r="M29" s="216"/>
      <c r="N29" s="217"/>
      <c r="O29" s="216"/>
    </row>
    <row r="30" spans="1:15" x14ac:dyDescent="0.25">
      <c r="A30" s="89"/>
      <c r="B30" s="75"/>
      <c r="C30" s="97" t="s">
        <v>123</v>
      </c>
      <c r="D30" s="99" t="s">
        <v>36</v>
      </c>
      <c r="E30" s="102" t="s">
        <v>37</v>
      </c>
      <c r="F30" s="78" t="s">
        <v>38</v>
      </c>
      <c r="G30" s="103">
        <v>0.21</v>
      </c>
      <c r="H30" s="121"/>
      <c r="I30" s="218"/>
      <c r="J30" s="121"/>
      <c r="K30" s="216"/>
      <c r="L30" s="217"/>
      <c r="M30" s="216"/>
      <c r="N30" s="217"/>
      <c r="O30" s="216"/>
    </row>
    <row r="31" spans="1:15" x14ac:dyDescent="0.25">
      <c r="A31" s="89"/>
      <c r="B31" s="75"/>
      <c r="C31" s="110" t="s">
        <v>39</v>
      </c>
      <c r="D31" s="99" t="s">
        <v>40</v>
      </c>
      <c r="E31" s="102" t="s">
        <v>37</v>
      </c>
      <c r="F31" s="78" t="s">
        <v>38</v>
      </c>
      <c r="G31" s="103">
        <v>0.21</v>
      </c>
      <c r="H31" s="121"/>
      <c r="I31" s="218"/>
      <c r="J31" s="121"/>
      <c r="K31" s="216"/>
      <c r="L31" s="217"/>
      <c r="M31" s="216"/>
      <c r="N31" s="217"/>
      <c r="O31" s="216"/>
    </row>
    <row r="32" spans="1:15" x14ac:dyDescent="0.25">
      <c r="A32" s="89"/>
      <c r="B32" s="75" t="s">
        <v>57</v>
      </c>
      <c r="C32" s="75" t="s">
        <v>58</v>
      </c>
      <c r="D32" s="99"/>
      <c r="E32" s="125"/>
      <c r="F32" s="126"/>
      <c r="G32" s="113"/>
      <c r="H32" s="121"/>
      <c r="I32" s="218"/>
      <c r="J32" s="121"/>
      <c r="K32" s="216"/>
      <c r="L32" s="217"/>
      <c r="M32" s="216"/>
      <c r="N32" s="217"/>
      <c r="O32" s="216"/>
    </row>
    <row r="33" spans="1:15" x14ac:dyDescent="0.25">
      <c r="A33" s="89"/>
      <c r="B33" s="75"/>
      <c r="C33" s="110"/>
      <c r="D33" s="128" t="s">
        <v>59</v>
      </c>
      <c r="E33" s="102" t="s">
        <v>60</v>
      </c>
      <c r="F33" s="78" t="s">
        <v>38</v>
      </c>
      <c r="G33" s="103">
        <v>0.21</v>
      </c>
      <c r="H33" s="121"/>
      <c r="I33" s="218"/>
      <c r="J33" s="121"/>
      <c r="K33" s="216"/>
      <c r="L33" s="217"/>
      <c r="M33" s="216"/>
      <c r="N33" s="217"/>
      <c r="O33" s="216"/>
    </row>
    <row r="34" spans="1:15" x14ac:dyDescent="0.25">
      <c r="A34" s="89"/>
      <c r="B34" s="75"/>
      <c r="C34" s="110"/>
      <c r="D34" s="128" t="s">
        <v>61</v>
      </c>
      <c r="E34" s="102" t="s">
        <v>62</v>
      </c>
      <c r="F34" s="78" t="s">
        <v>38</v>
      </c>
      <c r="G34" s="103">
        <v>0.21</v>
      </c>
      <c r="H34" s="121"/>
      <c r="I34" s="218"/>
      <c r="J34" s="121"/>
      <c r="K34" s="216"/>
      <c r="L34" s="217"/>
      <c r="M34" s="216"/>
      <c r="N34" s="217"/>
      <c r="O34" s="216"/>
    </row>
    <row r="35" spans="1:15" x14ac:dyDescent="0.25">
      <c r="A35" s="89"/>
      <c r="B35" s="75"/>
      <c r="C35" s="110"/>
      <c r="D35" s="128" t="s">
        <v>63</v>
      </c>
      <c r="E35" s="102" t="s">
        <v>50</v>
      </c>
      <c r="F35" s="78" t="s">
        <v>38</v>
      </c>
      <c r="G35" s="103">
        <v>0.21</v>
      </c>
      <c r="H35" s="121"/>
      <c r="I35" s="218"/>
      <c r="J35" s="121"/>
      <c r="K35" s="216"/>
      <c r="L35" s="217"/>
      <c r="M35" s="216"/>
      <c r="N35" s="217"/>
      <c r="O35" s="216"/>
    </row>
    <row r="36" spans="1:15" x14ac:dyDescent="0.25">
      <c r="A36" s="89"/>
      <c r="B36" s="75"/>
      <c r="C36" s="110"/>
      <c r="D36" s="128" t="s">
        <v>64</v>
      </c>
      <c r="E36" s="102" t="s">
        <v>65</v>
      </c>
      <c r="F36" s="78" t="s">
        <v>38</v>
      </c>
      <c r="G36" s="103">
        <v>0.21</v>
      </c>
      <c r="H36" s="121"/>
      <c r="I36" s="218"/>
      <c r="J36" s="121"/>
      <c r="K36" s="216"/>
      <c r="L36" s="217"/>
      <c r="M36" s="216"/>
      <c r="N36" s="217"/>
      <c r="O36" s="216"/>
    </row>
    <row r="37" spans="1:15" x14ac:dyDescent="0.25">
      <c r="A37" s="89"/>
      <c r="B37" s="75" t="s">
        <v>66</v>
      </c>
      <c r="C37" s="75" t="s">
        <v>67</v>
      </c>
      <c r="D37" s="99" t="s">
        <v>47</v>
      </c>
      <c r="E37" s="102" t="s">
        <v>68</v>
      </c>
      <c r="F37" s="78" t="s">
        <v>69</v>
      </c>
      <c r="G37" s="103">
        <v>0.21</v>
      </c>
      <c r="H37" s="79"/>
      <c r="I37" s="210"/>
      <c r="J37" s="79"/>
      <c r="K37" s="216"/>
      <c r="L37" s="217"/>
      <c r="M37" s="216"/>
      <c r="N37" s="217"/>
      <c r="O37" s="216"/>
    </row>
    <row r="38" spans="1:15" x14ac:dyDescent="0.25">
      <c r="A38" s="89"/>
      <c r="B38" s="75" t="s">
        <v>70</v>
      </c>
      <c r="C38" s="75" t="s">
        <v>71</v>
      </c>
      <c r="D38" s="129"/>
      <c r="E38" s="130"/>
      <c r="F38" s="78"/>
      <c r="G38" s="130"/>
      <c r="H38" s="131"/>
      <c r="I38" s="78"/>
      <c r="J38" s="131"/>
      <c r="K38" s="216"/>
      <c r="L38" s="217"/>
      <c r="M38" s="216"/>
      <c r="N38" s="217"/>
      <c r="O38" s="216"/>
    </row>
    <row r="39" spans="1:15" x14ac:dyDescent="0.25">
      <c r="A39" s="89"/>
      <c r="B39" s="75"/>
      <c r="C39" s="135" t="s">
        <v>72</v>
      </c>
      <c r="D39" s="99" t="s">
        <v>73</v>
      </c>
      <c r="E39" s="102" t="s">
        <v>74</v>
      </c>
      <c r="F39" s="78" t="s">
        <v>75</v>
      </c>
      <c r="G39" s="103">
        <v>0.21</v>
      </c>
      <c r="H39" s="136"/>
      <c r="I39" s="219"/>
      <c r="J39" s="136"/>
      <c r="K39" s="220">
        <f>+'[1]Tableau 22'!$K$47</f>
        <v>368.61557565863745</v>
      </c>
      <c r="L39" s="221"/>
      <c r="M39" s="220">
        <f>+'[1]Tableau 22'!$M$47</f>
        <v>368.61557565863745</v>
      </c>
      <c r="N39" s="221"/>
      <c r="O39" s="220">
        <f>+'[1]Tableau 22'!$O$47</f>
        <v>368.61557565863745</v>
      </c>
    </row>
    <row r="40" spans="1:15" x14ac:dyDescent="0.25">
      <c r="A40" s="89"/>
      <c r="B40" s="75"/>
      <c r="C40" s="135" t="s">
        <v>76</v>
      </c>
      <c r="D40" s="99" t="s">
        <v>73</v>
      </c>
      <c r="E40" s="102" t="s">
        <v>74</v>
      </c>
      <c r="F40" s="78" t="s">
        <v>75</v>
      </c>
      <c r="G40" s="103">
        <v>0.21</v>
      </c>
      <c r="H40" s="136"/>
      <c r="I40" s="219"/>
      <c r="J40" s="136"/>
      <c r="K40" s="220">
        <f>+'[1]Tableau 22'!$K$48</f>
        <v>368.61557565863745</v>
      </c>
      <c r="L40" s="221"/>
      <c r="M40" s="220">
        <f>+'[1]Tableau 22'!$M$48</f>
        <v>368.61557565863745</v>
      </c>
      <c r="N40" s="221"/>
      <c r="O40" s="220">
        <v>368.61557565863745</v>
      </c>
    </row>
    <row r="41" spans="1:15" x14ac:dyDescent="0.25">
      <c r="A41" s="145"/>
      <c r="B41" s="146"/>
      <c r="C41" s="135" t="s">
        <v>77</v>
      </c>
      <c r="D41" s="99" t="s">
        <v>73</v>
      </c>
      <c r="E41" s="102" t="s">
        <v>74</v>
      </c>
      <c r="F41" s="78" t="s">
        <v>75</v>
      </c>
      <c r="G41" s="103">
        <v>0.21</v>
      </c>
      <c r="H41" s="136"/>
      <c r="I41" s="222"/>
      <c r="J41" s="136"/>
      <c r="K41" s="216"/>
      <c r="L41" s="217"/>
      <c r="M41" s="216"/>
      <c r="N41" s="217"/>
      <c r="O41" s="216"/>
    </row>
    <row r="42" spans="1:15" x14ac:dyDescent="0.25">
      <c r="A42" s="145"/>
      <c r="B42" s="149"/>
      <c r="C42" s="135"/>
      <c r="D42" s="99"/>
      <c r="E42" s="130"/>
      <c r="F42" s="78"/>
      <c r="G42" s="130"/>
      <c r="H42" s="136"/>
      <c r="I42" s="222"/>
      <c r="J42" s="136"/>
      <c r="K42" s="223"/>
      <c r="L42" s="217"/>
      <c r="M42" s="223"/>
      <c r="N42" s="217"/>
      <c r="O42" s="223"/>
    </row>
    <row r="43" spans="1:15" x14ac:dyDescent="0.25">
      <c r="A43" s="73" t="s">
        <v>78</v>
      </c>
      <c r="B43" s="74" t="s">
        <v>79</v>
      </c>
      <c r="C43" s="75"/>
      <c r="D43" s="99" t="s">
        <v>47</v>
      </c>
      <c r="E43" s="102" t="s">
        <v>80</v>
      </c>
      <c r="F43" s="78" t="s">
        <v>81</v>
      </c>
      <c r="G43" s="103">
        <v>0.21</v>
      </c>
      <c r="H43" s="79"/>
      <c r="I43" s="210"/>
      <c r="J43" s="79"/>
      <c r="K43" s="216"/>
      <c r="L43" s="217"/>
      <c r="M43" s="216"/>
      <c r="N43" s="217"/>
      <c r="O43" s="216"/>
    </row>
    <row r="44" spans="1:15" x14ac:dyDescent="0.25">
      <c r="A44" s="89"/>
      <c r="B44" s="75"/>
      <c r="C44" s="75"/>
      <c r="D44" s="99"/>
      <c r="E44" s="103"/>
      <c r="F44" s="78"/>
      <c r="G44" s="103"/>
      <c r="H44" s="131"/>
      <c r="I44" s="224"/>
      <c r="J44" s="131"/>
      <c r="K44" s="216"/>
      <c r="L44" s="217"/>
      <c r="M44" s="216"/>
      <c r="N44" s="217"/>
      <c r="O44" s="216"/>
    </row>
    <row r="45" spans="1:15" x14ac:dyDescent="0.25">
      <c r="A45" s="73" t="s">
        <v>82</v>
      </c>
      <c r="B45" s="74" t="s">
        <v>83</v>
      </c>
      <c r="C45" s="75"/>
      <c r="D45" s="76"/>
      <c r="E45" s="151"/>
      <c r="F45" s="78"/>
      <c r="G45" s="151"/>
      <c r="H45" s="79"/>
      <c r="I45" s="210"/>
      <c r="J45" s="79"/>
      <c r="K45" s="216"/>
      <c r="L45" s="217"/>
      <c r="M45" s="216"/>
      <c r="N45" s="217"/>
      <c r="O45" s="216"/>
    </row>
    <row r="46" spans="1:15" x14ac:dyDescent="0.25">
      <c r="A46" s="89"/>
      <c r="B46" s="75" t="s">
        <v>84</v>
      </c>
      <c r="C46" s="75" t="s">
        <v>85</v>
      </c>
      <c r="D46" s="99" t="s">
        <v>86</v>
      </c>
      <c r="E46" s="102" t="s">
        <v>87</v>
      </c>
      <c r="F46" s="78" t="s">
        <v>88</v>
      </c>
      <c r="G46" s="103">
        <v>0.21</v>
      </c>
      <c r="H46" s="131"/>
      <c r="I46" s="224"/>
      <c r="J46" s="131"/>
      <c r="K46" s="216"/>
      <c r="L46" s="217"/>
      <c r="M46" s="216"/>
      <c r="N46" s="217"/>
      <c r="O46" s="216"/>
    </row>
    <row r="47" spans="1:15" x14ac:dyDescent="0.25">
      <c r="A47" s="89"/>
      <c r="B47" s="75"/>
      <c r="C47" s="75"/>
      <c r="D47" s="99" t="s">
        <v>89</v>
      </c>
      <c r="E47" s="102" t="s">
        <v>87</v>
      </c>
      <c r="F47" s="78" t="s">
        <v>88</v>
      </c>
      <c r="G47" s="103">
        <v>0.21</v>
      </c>
      <c r="H47" s="131"/>
      <c r="I47" s="224"/>
      <c r="J47" s="131"/>
      <c r="K47" s="216"/>
      <c r="L47" s="217"/>
      <c r="M47" s="216"/>
      <c r="N47" s="217"/>
      <c r="O47" s="216"/>
    </row>
    <row r="48" spans="1:15" x14ac:dyDescent="0.25">
      <c r="A48" s="89"/>
      <c r="B48" s="75" t="s">
        <v>90</v>
      </c>
      <c r="C48" s="75" t="s">
        <v>91</v>
      </c>
      <c r="D48" s="76"/>
      <c r="E48" s="151"/>
      <c r="F48" s="78"/>
      <c r="G48" s="151"/>
      <c r="H48" s="79"/>
      <c r="I48" s="210"/>
      <c r="J48" s="79"/>
      <c r="K48" s="216"/>
      <c r="L48" s="217"/>
      <c r="M48" s="216"/>
      <c r="N48" s="217"/>
      <c r="O48" s="216"/>
    </row>
    <row r="49" spans="1:15" x14ac:dyDescent="0.25">
      <c r="A49" s="89"/>
      <c r="B49" s="97"/>
      <c r="C49" s="135" t="s">
        <v>92</v>
      </c>
      <c r="D49" s="99" t="s">
        <v>93</v>
      </c>
      <c r="E49" s="152" t="s">
        <v>94</v>
      </c>
      <c r="F49" s="78"/>
      <c r="G49" s="153"/>
      <c r="H49" s="79"/>
      <c r="I49" s="225"/>
      <c r="J49" s="79"/>
      <c r="K49" s="223"/>
      <c r="L49" s="217"/>
      <c r="M49" s="223"/>
      <c r="N49" s="217"/>
      <c r="O49" s="223"/>
    </row>
    <row r="50" spans="1:15" x14ac:dyDescent="0.25">
      <c r="A50" s="89"/>
      <c r="B50" s="97"/>
      <c r="C50" s="97" t="s">
        <v>95</v>
      </c>
      <c r="D50" s="99" t="s">
        <v>96</v>
      </c>
      <c r="E50" s="102" t="s">
        <v>97</v>
      </c>
      <c r="F50" s="78" t="s">
        <v>98</v>
      </c>
      <c r="G50" s="103">
        <v>0.21</v>
      </c>
      <c r="H50" s="79"/>
      <c r="I50" s="210"/>
      <c r="J50" s="79"/>
      <c r="K50" s="216"/>
      <c r="L50" s="217"/>
      <c r="M50" s="216"/>
      <c r="N50" s="217"/>
      <c r="O50" s="216"/>
    </row>
    <row r="51" spans="1:15" x14ac:dyDescent="0.25">
      <c r="A51" s="89"/>
      <c r="B51" s="97"/>
      <c r="C51" s="97"/>
      <c r="D51" s="99"/>
      <c r="E51" s="102"/>
      <c r="F51" s="78"/>
      <c r="G51" s="103"/>
      <c r="H51" s="79"/>
      <c r="I51" s="210"/>
      <c r="J51" s="79"/>
      <c r="K51" s="216"/>
      <c r="L51" s="217"/>
      <c r="M51" s="216"/>
      <c r="N51" s="217"/>
      <c r="O51" s="216"/>
    </row>
    <row r="52" spans="1:15" x14ac:dyDescent="0.25">
      <c r="A52" s="89"/>
      <c r="B52" s="75" t="s">
        <v>99</v>
      </c>
      <c r="C52" s="75" t="s">
        <v>100</v>
      </c>
      <c r="D52" s="76"/>
      <c r="E52" s="116" t="s">
        <v>101</v>
      </c>
      <c r="F52" s="78"/>
      <c r="G52" s="153"/>
      <c r="H52" s="131"/>
      <c r="I52" s="78"/>
      <c r="J52" s="131"/>
      <c r="K52" s="216"/>
      <c r="L52" s="217"/>
      <c r="M52" s="216"/>
      <c r="N52" s="217"/>
      <c r="O52" s="216"/>
    </row>
    <row r="53" spans="1:15" x14ac:dyDescent="0.25">
      <c r="A53" s="89"/>
      <c r="B53" s="75"/>
      <c r="C53" s="75"/>
      <c r="D53" s="76"/>
      <c r="E53" s="153"/>
      <c r="F53" s="78"/>
      <c r="G53" s="153"/>
      <c r="H53" s="131"/>
      <c r="I53" s="78"/>
      <c r="J53" s="131"/>
      <c r="K53" s="216"/>
      <c r="L53" s="217"/>
      <c r="M53" s="216"/>
      <c r="N53" s="217"/>
      <c r="O53" s="216"/>
    </row>
    <row r="54" spans="1:15" x14ac:dyDescent="0.25">
      <c r="A54" s="156" t="s">
        <v>102</v>
      </c>
      <c r="B54" s="157" t="s">
        <v>103</v>
      </c>
      <c r="C54" s="75"/>
      <c r="D54" s="99"/>
      <c r="E54" s="103"/>
      <c r="F54" s="78"/>
      <c r="G54" s="103"/>
      <c r="H54" s="79"/>
      <c r="I54" s="210"/>
      <c r="J54" s="79"/>
      <c r="K54" s="216"/>
      <c r="L54" s="217"/>
      <c r="M54" s="216"/>
      <c r="N54" s="217"/>
      <c r="O54" s="216"/>
    </row>
    <row r="55" spans="1:15" x14ac:dyDescent="0.25">
      <c r="A55" s="89"/>
      <c r="B55" s="158">
        <v>4.0999999999999996</v>
      </c>
      <c r="C55" s="75" t="s">
        <v>104</v>
      </c>
      <c r="D55" s="99" t="s">
        <v>47</v>
      </c>
      <c r="E55" s="102" t="s">
        <v>105</v>
      </c>
      <c r="F55" s="78" t="s">
        <v>106</v>
      </c>
      <c r="G55" s="103">
        <v>0.21</v>
      </c>
      <c r="H55" s="131"/>
      <c r="I55" s="224"/>
      <c r="J55" s="131"/>
      <c r="K55" s="216"/>
      <c r="L55" s="217"/>
      <c r="M55" s="216"/>
      <c r="N55" s="217"/>
      <c r="O55" s="216"/>
    </row>
    <row r="56" spans="1:15" x14ac:dyDescent="0.25">
      <c r="A56" s="89"/>
      <c r="B56" s="75" t="s">
        <v>107</v>
      </c>
      <c r="C56" s="75" t="s">
        <v>108</v>
      </c>
      <c r="D56" s="99" t="s">
        <v>47</v>
      </c>
      <c r="E56" s="102" t="s">
        <v>109</v>
      </c>
      <c r="F56" s="78" t="s">
        <v>110</v>
      </c>
      <c r="G56" s="103">
        <v>0.21</v>
      </c>
      <c r="H56" s="131"/>
      <c r="I56" s="224"/>
      <c r="J56" s="131"/>
      <c r="K56" s="216"/>
      <c r="L56" s="217"/>
      <c r="M56" s="216"/>
      <c r="N56" s="217"/>
      <c r="O56" s="216"/>
    </row>
    <row r="57" spans="1:15" x14ac:dyDescent="0.25">
      <c r="A57" s="89"/>
      <c r="B57" s="75" t="s">
        <v>111</v>
      </c>
      <c r="C57" s="75" t="s">
        <v>112</v>
      </c>
      <c r="D57" s="99" t="s">
        <v>47</v>
      </c>
      <c r="E57" s="102" t="s">
        <v>113</v>
      </c>
      <c r="F57" s="78" t="s">
        <v>114</v>
      </c>
      <c r="G57" s="103">
        <v>0.21</v>
      </c>
      <c r="H57" s="131"/>
      <c r="I57" s="226"/>
      <c r="J57" s="131"/>
      <c r="K57" s="216"/>
      <c r="L57" s="217"/>
      <c r="M57" s="216"/>
      <c r="N57" s="217"/>
      <c r="O57" s="216"/>
    </row>
    <row r="58" spans="1:15" x14ac:dyDescent="0.25">
      <c r="A58" s="89"/>
      <c r="B58" s="75" t="s">
        <v>115</v>
      </c>
      <c r="C58" s="75" t="s">
        <v>116</v>
      </c>
      <c r="D58" s="99" t="s">
        <v>47</v>
      </c>
      <c r="E58" s="102"/>
      <c r="F58" s="78"/>
      <c r="G58" s="113"/>
      <c r="H58" s="79"/>
      <c r="I58" s="210"/>
      <c r="J58" s="79"/>
      <c r="K58" s="216"/>
      <c r="L58" s="217"/>
      <c r="M58" s="216"/>
      <c r="N58" s="217"/>
      <c r="O58" s="216"/>
    </row>
    <row r="59" spans="1:15" x14ac:dyDescent="0.25">
      <c r="A59" s="89"/>
      <c r="B59" s="97"/>
      <c r="C59" s="75" t="s">
        <v>117</v>
      </c>
      <c r="D59" s="99"/>
      <c r="E59" s="113"/>
      <c r="F59" s="78"/>
      <c r="G59" s="113"/>
      <c r="H59" s="79"/>
      <c r="I59" s="210"/>
      <c r="J59" s="79"/>
      <c r="K59" s="216"/>
      <c r="L59" s="217"/>
      <c r="M59" s="216"/>
      <c r="N59" s="217"/>
      <c r="O59" s="216"/>
    </row>
    <row r="60" spans="1:15" x14ac:dyDescent="0.25">
      <c r="A60" s="89"/>
      <c r="B60" s="97"/>
      <c r="C60" s="160" t="s">
        <v>118</v>
      </c>
      <c r="D60" s="99"/>
      <c r="E60" s="103"/>
      <c r="F60" s="130"/>
      <c r="G60" s="103"/>
      <c r="H60" s="131"/>
      <c r="I60" s="224"/>
      <c r="J60" s="131"/>
      <c r="K60" s="216"/>
      <c r="L60" s="217"/>
      <c r="M60" s="216"/>
      <c r="N60" s="217"/>
      <c r="O60" s="216"/>
    </row>
    <row r="61" spans="1:15" ht="15.75" thickBot="1" x14ac:dyDescent="0.3">
      <c r="A61" s="161"/>
      <c r="B61" s="162"/>
      <c r="C61" s="163"/>
      <c r="D61" s="164"/>
      <c r="E61" s="165"/>
      <c r="F61" s="166"/>
      <c r="G61" s="165"/>
      <c r="H61" s="131"/>
      <c r="I61" s="227"/>
      <c r="J61" s="131"/>
      <c r="K61" s="228"/>
      <c r="L61" s="217"/>
      <c r="M61" s="228"/>
      <c r="N61" s="217"/>
      <c r="O61" s="228"/>
    </row>
    <row r="62" spans="1:15" x14ac:dyDescent="0.25">
      <c r="A62" s="178" t="s">
        <v>119</v>
      </c>
      <c r="B62" s="179"/>
      <c r="C62" s="179"/>
      <c r="D62" s="180"/>
      <c r="E62" s="180"/>
      <c r="F62" s="181"/>
      <c r="G62" s="182"/>
      <c r="H62" s="79"/>
      <c r="I62" s="183"/>
      <c r="J62" s="79"/>
      <c r="K62" s="79"/>
      <c r="L62" s="79"/>
      <c r="M62" s="79"/>
      <c r="N62" s="79"/>
      <c r="O62" s="79"/>
    </row>
    <row r="63" spans="1:15" x14ac:dyDescent="0.25">
      <c r="A63" s="185"/>
      <c r="B63" s="186"/>
      <c r="C63" s="186"/>
      <c r="D63" s="187"/>
      <c r="E63" s="187"/>
      <c r="F63" s="188"/>
      <c r="G63" s="189"/>
      <c r="H63" s="79"/>
      <c r="I63" s="79"/>
      <c r="J63" s="79"/>
      <c r="K63" s="79"/>
      <c r="L63" s="79"/>
      <c r="M63" s="79"/>
      <c r="N63" s="79"/>
      <c r="O63" s="79"/>
    </row>
    <row r="64" spans="1:15" x14ac:dyDescent="0.25">
      <c r="A64" s="190"/>
      <c r="B64" s="186"/>
      <c r="C64" s="186"/>
      <c r="D64" s="187"/>
      <c r="E64" s="187"/>
      <c r="F64" s="188"/>
      <c r="G64" s="189"/>
      <c r="H64" s="79"/>
      <c r="I64" s="79"/>
      <c r="J64" s="79"/>
      <c r="K64" s="79"/>
      <c r="L64" s="79"/>
      <c r="M64" s="79"/>
      <c r="N64" s="79"/>
      <c r="O64" s="79"/>
    </row>
    <row r="65" spans="1:15" x14ac:dyDescent="0.25">
      <c r="A65" s="191"/>
      <c r="B65" s="186"/>
      <c r="C65" s="186"/>
      <c r="D65" s="187"/>
      <c r="E65" s="187"/>
      <c r="F65" s="188"/>
      <c r="G65" s="189"/>
      <c r="H65" s="79"/>
      <c r="I65" s="79"/>
      <c r="J65" s="79"/>
      <c r="K65" s="79"/>
      <c r="L65" s="79"/>
      <c r="M65" s="79"/>
      <c r="N65" s="79"/>
      <c r="O65" s="79"/>
    </row>
    <row r="66" spans="1:15" x14ac:dyDescent="0.25">
      <c r="A66" s="192"/>
      <c r="B66" s="193"/>
      <c r="C66" s="193"/>
      <c r="D66" s="194"/>
      <c r="E66" s="194"/>
      <c r="F66" s="195"/>
      <c r="G66" s="196"/>
      <c r="H66" s="193"/>
      <c r="I66" s="193"/>
      <c r="J66" s="193"/>
      <c r="K66" s="193"/>
      <c r="L66" s="193"/>
      <c r="M66" s="193"/>
      <c r="N66" s="193"/>
      <c r="O66" s="193"/>
    </row>
    <row r="67" spans="1:15" x14ac:dyDescent="0.25">
      <c r="A67" s="185"/>
      <c r="B67" s="186"/>
      <c r="C67" s="186"/>
      <c r="D67" s="187"/>
      <c r="E67" s="187"/>
      <c r="F67" s="131"/>
      <c r="G67" s="189"/>
      <c r="H67" s="79"/>
      <c r="I67" s="79"/>
      <c r="J67" s="79"/>
      <c r="K67" s="79"/>
      <c r="L67" s="79"/>
      <c r="M67" s="79"/>
      <c r="N67" s="79"/>
      <c r="O67" s="79"/>
    </row>
    <row r="68" spans="1:15" x14ac:dyDescent="0.25">
      <c r="A68" s="197"/>
      <c r="B68" s="14"/>
      <c r="C68" s="14"/>
      <c r="D68" s="15"/>
      <c r="E68" s="15"/>
      <c r="F68" s="16"/>
      <c r="G68" s="198"/>
      <c r="H68" s="14"/>
      <c r="I68" s="14"/>
      <c r="J68" s="14"/>
      <c r="K68" s="14"/>
      <c r="L68" s="14"/>
      <c r="M68" s="14"/>
      <c r="N68" s="14"/>
      <c r="O68" s="14"/>
    </row>
    <row r="69" spans="1:15" x14ac:dyDescent="0.25">
      <c r="A69" s="197"/>
      <c r="B69" s="14"/>
      <c r="C69" s="14"/>
      <c r="D69" s="15"/>
      <c r="E69" s="15"/>
      <c r="F69" s="16"/>
      <c r="G69" s="198"/>
      <c r="H69" s="14"/>
      <c r="I69" s="14"/>
      <c r="J69" s="14"/>
      <c r="K69" s="14"/>
      <c r="L69" s="14"/>
      <c r="M69" s="14"/>
      <c r="N69" s="14"/>
      <c r="O69" s="14"/>
    </row>
    <row r="70" spans="1:15" ht="15.75" thickBot="1" x14ac:dyDescent="0.3">
      <c r="A70" s="199"/>
      <c r="B70" s="200"/>
      <c r="C70" s="200"/>
      <c r="D70" s="201"/>
      <c r="E70" s="201"/>
      <c r="F70" s="202"/>
      <c r="G70" s="203"/>
      <c r="H70" s="14"/>
      <c r="I70" s="14"/>
      <c r="J70" s="14"/>
      <c r="K70" s="14"/>
      <c r="L70" s="14"/>
      <c r="M70" s="14"/>
      <c r="N70" s="14"/>
      <c r="O70" s="14"/>
    </row>
    <row r="71" spans="1:15" x14ac:dyDescent="0.25">
      <c r="A71" s="14"/>
      <c r="B71" s="14"/>
      <c r="C71" s="14"/>
      <c r="D71" s="15"/>
      <c r="E71" s="15"/>
      <c r="F71" s="16"/>
      <c r="G71" s="15"/>
      <c r="H71" s="14"/>
      <c r="I71" s="14"/>
      <c r="J71" s="14"/>
      <c r="K71" s="14"/>
      <c r="L71" s="14"/>
      <c r="M71" s="14"/>
      <c r="N71" s="14"/>
      <c r="O71" s="14"/>
    </row>
  </sheetData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Prélèvement</vt:lpstr>
      <vt:lpstr>Injection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Bodart</dc:creator>
  <cp:lastModifiedBy>Jacqueline SERVATIUS</cp:lastModifiedBy>
  <cp:lastPrinted>2016-12-12T13:04:45Z</cp:lastPrinted>
  <dcterms:created xsi:type="dcterms:W3CDTF">2016-12-07T12:34:47Z</dcterms:created>
  <dcterms:modified xsi:type="dcterms:W3CDTF">2016-12-12T13:15:00Z</dcterms:modified>
</cp:coreProperties>
</file>