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ROPOS. TARIF 2017\PT 2017\ELEC\Version 211116\Annexes\"/>
    </mc:Choice>
  </mc:AlternateContent>
  <bookViews>
    <workbookView xWindow="0" yWindow="0" windowWidth="25200" windowHeight="11385"/>
  </bookViews>
  <sheets>
    <sheet name="RESA Transport 201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Fill" hidden="1">#REF!</definedName>
    <definedName name="_xlnm._FilterDatabase" hidden="1">#REF!</definedName>
    <definedName name="_Order1" hidden="1">255</definedName>
    <definedName name="a" localSheetId="0">#REF!</definedName>
    <definedName name="a">#REF!</definedName>
    <definedName name="aa">#REF!</definedName>
    <definedName name="aaa">#REF!</definedName>
    <definedName name="aaaa">#REF!</definedName>
    <definedName name="actif">#REF!</definedName>
    <definedName name="Aftakklem_LS" localSheetId="0">'[1]BASISPRIJZEN MATERIAAL'!$I$188</definedName>
    <definedName name="Aftakklem_LS">'[2]BASISPRIJZEN MATERIAAL'!$I$188</definedName>
    <definedName name="AnnN">[3]Param!$B$23</definedName>
    <definedName name="BD_QMF">#REF!</definedName>
    <definedName name="BD_QMF1">#REF!</definedName>
    <definedName name="BDQMF">'[4]SAP IMP_'!$A$1:$B$1153</definedName>
    <definedName name="BDQMF_10">'[5]SAP IMP_'!$A$1:$B$1153</definedName>
    <definedName name="BDQMF_15">'[5]SAP IMP_'!$A$1:$B$1153</definedName>
    <definedName name="BDQMF_9">'[4]SAP IMP_'!$A$1:$B$1153</definedName>
    <definedName name="BilanFction1">#REF!</definedName>
    <definedName name="Clé_MX">[3]Param!$B$7</definedName>
    <definedName name="CléE">#REF!</definedName>
    <definedName name="Clef_G_0604">#REF!</definedName>
    <definedName name="CléG">#REF!</definedName>
    <definedName name="CléQuai">#REF!</definedName>
    <definedName name="CléT">#REF!</definedName>
    <definedName name="Codes" localSheetId="0">'[6]Codes des IM'!$B$2:$D$23</definedName>
    <definedName name="Codes">'[7]Codes des IM'!$B$2:$D$23</definedName>
    <definedName name="_xlnm.Criteria">'[8]2010'!#REF!</definedName>
    <definedName name="d">#REF!</definedName>
    <definedName name="essai">#REF!</definedName>
    <definedName name="EV__LASTREFTIME__" hidden="1">39953.4651041667</definedName>
    <definedName name="Excel_BuiltIn__FilterDatabase_1">#REF!</definedName>
    <definedName name="exel_builtin_etc">#REF!</definedName>
    <definedName name="Exemple">#REF!</definedName>
    <definedName name="Forfaitair_feeder">75000</definedName>
    <definedName name="GSM">[3]Param!$B$17</definedName>
    <definedName name="Hangslot" localSheetId="0">'[1]BASISPRIJZEN MATERIAAL'!$I$138</definedName>
    <definedName name="Hangslot">'[2]BASISPRIJZEN MATERIAAL'!$I$138</definedName>
    <definedName name="HHH">'[8]2010'!#REF!</definedName>
    <definedName name="IC_CPTE_BILAN">#REF!</definedName>
    <definedName name="IC_IMPORTES">#REF!</definedName>
    <definedName name="Infl">[3]Param!$B$16</definedName>
    <definedName name="IQM">[3]Param!$B$18</definedName>
    <definedName name="IT">#REF!</definedName>
    <definedName name="Kabelschoen_HS" localSheetId="0">'[1]BASISPRIJZEN MATERIAAL'!$I$201</definedName>
    <definedName name="Kabelschoen_HS">'[2]BASISPRIJZEN MATERIAAL'!$I$201</definedName>
    <definedName name="Kabelschoen_LS" localSheetId="0">'[1]BASISPRIJZEN MATERIAAL'!$I$198</definedName>
    <definedName name="Kabelschoen_LS">'[2]BASISPRIJZEN MATERIAAL'!$I$198</definedName>
    <definedName name="Key">#REF!</definedName>
    <definedName name="Kit_kunststof_AL" localSheetId="0">'[1]BASISPRIJZEN MATERIAAL'!$I$190</definedName>
    <definedName name="Kit_kunststof_AL">'[2]BASISPRIJZEN MATERIAAL'!$I$190</definedName>
    <definedName name="Kit_kunststof_papierlood" localSheetId="0">'[1]BASISPRIJZEN MATERIAAL'!$I$191</definedName>
    <definedName name="Kit_kunststof_papierlood">'[2]BASISPRIJZEN MATERIAAL'!$I$191</definedName>
    <definedName name="Kit_papierlood" localSheetId="0">'[1]BASISPRIJZEN MATERIAAL'!$I$189</definedName>
    <definedName name="Kit_papierlood">'[2]BASISPRIJZEN MATERIAAL'!$I$189</definedName>
    <definedName name="Klein_materiaal_10">10</definedName>
    <definedName name="Klein_materiaal_100">100</definedName>
    <definedName name="Klein_materiaal_25">25</definedName>
    <definedName name="LFR">[9]Clés!#REF!</definedName>
    <definedName name="llll">#REF!</definedName>
    <definedName name="m">#REF!</definedName>
    <definedName name="mmm">'[10]BASISPRIJZEN MATERIAAL'!$I$199</definedName>
    <definedName name="mmmm" hidden="1">39957.6223611111</definedName>
    <definedName name="mod">#REF!</definedName>
    <definedName name="MonthM">'[11]CO orders'!$H$2</definedName>
    <definedName name="MonthN">'[11]CO orders'!$G$2</definedName>
    <definedName name="NEX">#REF!</definedName>
    <definedName name="Organigramme">[12]Feuil2!$A$1:$A$22</definedName>
    <definedName name="passif">#REF!</definedName>
    <definedName name="Plaat_postnummer_telefoon" localSheetId="0">'[1]BASISPRIJZEN MATERIAAL'!$I$160</definedName>
    <definedName name="Plaat_postnummer_telefoon">'[2]BASISPRIJZEN MATERIAAL'!$I$160</definedName>
    <definedName name="RB">'[11]CO orders'!$L$2</definedName>
    <definedName name="s">'[10]BASISPRIJZEN MATERIAAL'!$I$201</definedName>
    <definedName name="SAPBEXhrIndnt" hidden="1">"Wide"</definedName>
    <definedName name="SAPBEXrevision" hidden="1">10</definedName>
    <definedName name="SAPBEXsysID" hidden="1">"BP1"</definedName>
    <definedName name="SAPBEXwbID" hidden="1">"4751QXOCD67AJ09JC6QHJDZY6"</definedName>
    <definedName name="SAPsysID" hidden="1">"708C5W7SBKP804JT78WJ0JNKI"</definedName>
    <definedName name="SAPwbID" hidden="1">"ARS"</definedName>
    <definedName name="Sleutelkastje" localSheetId="0">'[1]BASISPRIJZEN MATERIAAL'!$I$159</definedName>
    <definedName name="Sleutelkastje">'[2]BASISPRIJZEN MATERIAAL'!$I$159</definedName>
    <definedName name="Slot_voor_sleutelkastje" localSheetId="0">'[1]BASISPRIJZEN MATERIAAL'!$I$158</definedName>
    <definedName name="Slot_voor_sleutelkastje">'[2]BASISPRIJZEN MATERIAAL'!$I$158</definedName>
    <definedName name="Tableau_6B">#REF!</definedName>
    <definedName name="TabQté">'[11]CO orders'!$B$3:$M$47</definedName>
    <definedName name="TabRev">'[11]CO orders'!$B$22:$D$24</definedName>
    <definedName name="Taux_B">#REF!</definedName>
    <definedName name="Terminal_kunststof" localSheetId="0">'[1]BASISPRIJZEN MATERIAAL'!$I$195</definedName>
    <definedName name="Terminal_kunststof">'[2]BASISPRIJZEN MATERIAAL'!$I$195</definedName>
    <definedName name="Terminal_LS" localSheetId="0">'[1]BASISPRIJZEN MATERIAAL'!$I$200</definedName>
    <definedName name="Terminal_LS">'[2]BASISPRIJZEN MATERIAAL'!$I$200</definedName>
    <definedName name="titreA">#REF!</definedName>
    <definedName name="titreP">#REF!</definedName>
    <definedName name="Traduction1" localSheetId="0">'[6]Codes des IM'!$A$28:$D$1853</definedName>
    <definedName name="Traduction1">'[7]Codes des IM'!$A$28:$D$1853</definedName>
    <definedName name="Verbinder_kunststof_M4" localSheetId="0">'[1]BASISPRIJZEN MATERIAAL'!$I$192</definedName>
    <definedName name="Verbinder_kunststof_M4">'[2]BASISPRIJZEN MATERIAAL'!$I$192</definedName>
    <definedName name="Verbinder_kunststof_papierlood_M3" localSheetId="0">'[1]BASISPRIJZEN MATERIAAL'!$I$192</definedName>
    <definedName name="Verbinder_kunststof_papierlood_M3">'[2]BASISPRIJZEN MATERIAAL'!$I$192</definedName>
    <definedName name="Verbinder_papierlood_M3" localSheetId="0">'[1]BASISPRIJZEN MATERIAAL'!$I$192</definedName>
    <definedName name="Verbinder_papierlood_M3">'[2]BASISPRIJZEN MATERIAAL'!$I$192</definedName>
    <definedName name="Wikkeldoos_LS" localSheetId="0">'[1]BASISPRIJZEN MATERIAAL'!$I$199</definedName>
    <definedName name="Wikkeldoos_LS">'[2]BASISPRIJZEN MATERIAAL'!$I$199</definedName>
    <definedName name="wrn.rapp1." hidden="1">{"chpens",#N/A,TRUE,"Ch._Pension";"tabfinance",#N/A,TRUE,"FINANCEMENT"}</definedName>
    <definedName name="YEAR">#REF!</definedName>
    <definedName name="YearM">'[11]CO orders'!$H$3</definedName>
    <definedName name="YearN">'[11]CO orders'!$G$3</definedName>
    <definedName name="z">#REF!</definedName>
    <definedName name="_xlnm.Print_Area" localSheetId="0">'RESA Transport 2017'!$A$1:$AB$63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6" i="1" l="1"/>
  <c r="W56" i="1"/>
  <c r="X56" i="1"/>
  <c r="R56" i="1"/>
  <c r="N56" i="1"/>
  <c r="O56" i="1"/>
  <c r="K56" i="1"/>
  <c r="AA51" i="1"/>
  <c r="X51" i="1"/>
  <c r="W51" i="1"/>
  <c r="R51" i="1"/>
  <c r="N51" i="1"/>
  <c r="O51" i="1"/>
  <c r="K51" i="1"/>
  <c r="AA48" i="1"/>
  <c r="W48" i="1"/>
  <c r="X48" i="1"/>
  <c r="R48" i="1"/>
  <c r="N48" i="1"/>
  <c r="O48" i="1"/>
  <c r="K48" i="1"/>
  <c r="AA44" i="1"/>
  <c r="X44" i="1"/>
  <c r="W44" i="1"/>
  <c r="R44" i="1"/>
  <c r="N44" i="1"/>
  <c r="O44" i="1"/>
  <c r="K44" i="1"/>
  <c r="AA41" i="1"/>
  <c r="AA39" i="1" s="1"/>
  <c r="W41" i="1"/>
  <c r="X41" i="1"/>
  <c r="R41" i="1"/>
  <c r="R39" i="1" s="1"/>
  <c r="N41" i="1"/>
  <c r="O41" i="1"/>
  <c r="O39" i="1" s="1"/>
  <c r="K41" i="1"/>
  <c r="K39" i="1" s="1"/>
  <c r="W39" i="1"/>
  <c r="T39" i="1"/>
  <c r="Q39" i="1"/>
  <c r="N39" i="1"/>
  <c r="M39" i="1"/>
  <c r="J39" i="1"/>
  <c r="AA38" i="1"/>
  <c r="W38" i="1"/>
  <c r="X38" i="1"/>
  <c r="R38" i="1"/>
  <c r="N38" i="1"/>
  <c r="O38" i="1"/>
  <c r="K38" i="1"/>
  <c r="AA37" i="1"/>
  <c r="X37" i="1"/>
  <c r="W37" i="1"/>
  <c r="R37" i="1"/>
  <c r="N37" i="1"/>
  <c r="O37" i="1"/>
  <c r="K37" i="1"/>
  <c r="AA36" i="1"/>
  <c r="W36" i="1"/>
  <c r="X36" i="1"/>
  <c r="R36" i="1"/>
  <c r="N36" i="1"/>
  <c r="O36" i="1"/>
  <c r="K36" i="1"/>
  <c r="AA35" i="1"/>
  <c r="X35" i="1"/>
  <c r="W35" i="1"/>
  <c r="R35" i="1"/>
  <c r="N35" i="1"/>
  <c r="O35" i="1"/>
  <c r="K35" i="1"/>
  <c r="AA34" i="1"/>
  <c r="W34" i="1"/>
  <c r="X34" i="1"/>
  <c r="R34" i="1"/>
  <c r="N34" i="1"/>
  <c r="O34" i="1"/>
  <c r="K34" i="1"/>
  <c r="AA30" i="1"/>
  <c r="X30" i="1"/>
  <c r="W30" i="1"/>
  <c r="R30" i="1"/>
  <c r="N30" i="1"/>
  <c r="O30" i="1"/>
  <c r="K30" i="1"/>
  <c r="AA28" i="1"/>
  <c r="W28" i="1"/>
  <c r="X28" i="1"/>
  <c r="R28" i="1"/>
  <c r="N28" i="1"/>
  <c r="O28" i="1"/>
  <c r="K28" i="1"/>
  <c r="AA26" i="1"/>
  <c r="X26" i="1"/>
  <c r="W26" i="1"/>
  <c r="R26" i="1"/>
  <c r="N26" i="1"/>
  <c r="O26" i="1"/>
  <c r="K26" i="1"/>
  <c r="M15" i="1"/>
  <c r="O15" i="1" s="1"/>
  <c r="Q15" i="1" s="1"/>
  <c r="T15" i="1" s="1"/>
  <c r="AB15" i="1" s="1"/>
  <c r="X39" i="1" l="1"/>
  <c r="Z26" i="1"/>
  <c r="V26" i="1"/>
  <c r="Y26" i="1"/>
  <c r="U26" i="1"/>
  <c r="AB26" i="1"/>
  <c r="Z30" i="1"/>
  <c r="V30" i="1"/>
  <c r="Y30" i="1"/>
  <c r="U30" i="1"/>
  <c r="AB30" i="1"/>
  <c r="Z35" i="1"/>
  <c r="V35" i="1"/>
  <c r="Y35" i="1"/>
  <c r="U35" i="1"/>
  <c r="AB35" i="1"/>
  <c r="Z37" i="1"/>
  <c r="V37" i="1"/>
  <c r="Y37" i="1"/>
  <c r="U37" i="1"/>
  <c r="AB37" i="1"/>
  <c r="Z44" i="1"/>
  <c r="V44" i="1"/>
  <c r="Y44" i="1"/>
  <c r="U44" i="1"/>
  <c r="AB44" i="1"/>
  <c r="Z51" i="1"/>
  <c r="V51" i="1"/>
  <c r="Y51" i="1"/>
  <c r="U51" i="1"/>
  <c r="AB51" i="1"/>
  <c r="Z28" i="1"/>
  <c r="V28" i="1"/>
  <c r="Y28" i="1"/>
  <c r="U28" i="1"/>
  <c r="AB28" i="1"/>
  <c r="Z34" i="1"/>
  <c r="V34" i="1"/>
  <c r="Y34" i="1"/>
  <c r="U34" i="1"/>
  <c r="AB34" i="1"/>
  <c r="Z36" i="1"/>
  <c r="V36" i="1"/>
  <c r="Y36" i="1"/>
  <c r="U36" i="1"/>
  <c r="AB36" i="1"/>
  <c r="Z38" i="1"/>
  <c r="V38" i="1"/>
  <c r="Y38" i="1"/>
  <c r="U38" i="1"/>
  <c r="AB38" i="1"/>
  <c r="Z41" i="1"/>
  <c r="Z39" i="1" s="1"/>
  <c r="V41" i="1"/>
  <c r="Y41" i="1"/>
  <c r="U41" i="1"/>
  <c r="AB41" i="1"/>
  <c r="AB39" i="1" s="1"/>
  <c r="Z48" i="1"/>
  <c r="V48" i="1"/>
  <c r="Y48" i="1"/>
  <c r="U48" i="1"/>
  <c r="AB48" i="1"/>
  <c r="Z56" i="1"/>
  <c r="V56" i="1"/>
  <c r="Y56" i="1"/>
  <c r="U56" i="1"/>
  <c r="AB56" i="1"/>
  <c r="U39" i="1" l="1"/>
  <c r="Y39" i="1"/>
  <c r="V39" i="1"/>
</calcChain>
</file>

<file path=xl/sharedStrings.xml><?xml version="1.0" encoding="utf-8"?>
<sst xmlns="http://schemas.openxmlformats.org/spreadsheetml/2006/main" count="156" uniqueCount="127">
  <si>
    <t>RESA</t>
  </si>
  <si>
    <t>TRANS MT</t>
  </si>
  <si>
    <t>Réseau MT</t>
  </si>
  <si>
    <t>TRANS BT</t>
  </si>
  <si>
    <t>Réseau BT</t>
  </si>
  <si>
    <t>NOM DU CHAMPS</t>
  </si>
  <si>
    <t>Code</t>
  </si>
  <si>
    <t>TVA - 21%</t>
  </si>
  <si>
    <t>type d'alimentation</t>
  </si>
  <si>
    <t>&gt;= 100 kVA</t>
  </si>
  <si>
    <t>&lt; 100 kVA</t>
  </si>
  <si>
    <t>ECHANGE ENTRE GRDs</t>
  </si>
  <si>
    <t>Mesure P</t>
  </si>
  <si>
    <t>BT ST</t>
  </si>
  <si>
    <t>BT ST + EN</t>
  </si>
  <si>
    <t>BT ST + EHP</t>
  </si>
  <si>
    <t>BT DT</t>
  </si>
  <si>
    <t>BT DT + EN</t>
  </si>
  <si>
    <t>BT DT + EHP</t>
  </si>
  <si>
    <t>BT sans CPT</t>
  </si>
  <si>
    <t>code tarif</t>
  </si>
  <si>
    <t>91E</t>
  </si>
  <si>
    <t>94E</t>
  </si>
  <si>
    <t>type de connection</t>
  </si>
  <si>
    <t>ST</t>
  </si>
  <si>
    <t>ST-EN</t>
  </si>
  <si>
    <t>ST-EHP</t>
  </si>
  <si>
    <t>DT</t>
  </si>
  <si>
    <t>DT-EN</t>
  </si>
  <si>
    <t>DT-EHP</t>
  </si>
  <si>
    <t>FFT</t>
  </si>
  <si>
    <t>A.</t>
  </si>
  <si>
    <t>Gestion et développement de l'infrastructure de Réseau</t>
  </si>
  <si>
    <t>A 1</t>
  </si>
  <si>
    <t>Client Type : P souscrite &gt;= 100 kVa</t>
  </si>
  <si>
    <t xml:space="preserve">[X * E1] </t>
  </si>
  <si>
    <t>X =</t>
  </si>
  <si>
    <t>EUR / kW / an</t>
  </si>
  <si>
    <t>T_POWER</t>
  </si>
  <si>
    <t>E520</t>
  </si>
  <si>
    <t>E1 =</t>
  </si>
  <si>
    <t>coéfficient de foisonnement</t>
  </si>
  <si>
    <t>A 2</t>
  </si>
  <si>
    <t>Client Type : P souscrite &lt; 100 kVA</t>
  </si>
  <si>
    <t>simple tarif =</t>
  </si>
  <si>
    <t>EUR / kWh</t>
  </si>
  <si>
    <t>T_DAY_CONSUMPTION_ST</t>
  </si>
  <si>
    <t>jour =</t>
  </si>
  <si>
    <t>T_DAY_CONSUMPTION_DT</t>
  </si>
  <si>
    <t>nuit =</t>
  </si>
  <si>
    <t>T_NIGHT_CONSUMPTION</t>
  </si>
  <si>
    <t>exclusif nuit =</t>
  </si>
  <si>
    <t>T_EXCL_NIGHT_CONSUMPTION</t>
  </si>
  <si>
    <t xml:space="preserve">B. </t>
  </si>
  <si>
    <t>Gestion du système électrique</t>
  </si>
  <si>
    <t>T_SYSTEM_MGMT</t>
  </si>
  <si>
    <t>E540</t>
  </si>
  <si>
    <t xml:space="preserve">C. </t>
  </si>
  <si>
    <t>Réserves de puissance et black start</t>
  </si>
  <si>
    <t>T_FREQ_BLACKSTART_NETLOSSES</t>
  </si>
  <si>
    <t>E610</t>
  </si>
  <si>
    <t xml:space="preserve">D. </t>
  </si>
  <si>
    <t>Intégration du marché de l'électricité</t>
  </si>
  <si>
    <t>T_INTEGRATION</t>
  </si>
  <si>
    <t>E550</t>
  </si>
  <si>
    <t xml:space="preserve">E. </t>
  </si>
  <si>
    <t>Obligations de service public et surcharges</t>
  </si>
  <si>
    <t>E 1</t>
  </si>
  <si>
    <t>OSP - Financement du raccordement des parcs éoliens offshore (fédéral)</t>
  </si>
  <si>
    <t>T_OFFSHORE</t>
  </si>
  <si>
    <t>E970</t>
  </si>
  <si>
    <t>E 2</t>
  </si>
  <si>
    <t>OSP - Financement des certificats verts (fédéral)</t>
  </si>
  <si>
    <t>T_GREEN_CERTIFICATES</t>
  </si>
  <si>
    <t>E980</t>
  </si>
  <si>
    <t>E 3</t>
  </si>
  <si>
    <t>OSP - Financement des Réserves Stratégiques (fédéral)</t>
  </si>
  <si>
    <t>T_STRATEGIC_BACKUP</t>
  </si>
  <si>
    <t>E904</t>
  </si>
  <si>
    <t>E 4</t>
  </si>
  <si>
    <t>OSP - Financement des mesures de soutien aux énergies renouvelables (Wallonie)</t>
  </si>
  <si>
    <t>T_RENEWABLE_ENERGY</t>
  </si>
  <si>
    <t>E976</t>
  </si>
  <si>
    <t>E 5</t>
  </si>
  <si>
    <t>Surcharge pour occupation du domaine public (Wallonie)</t>
  </si>
  <si>
    <t>T_OCCUP_PUBLIC_DOMAIN</t>
  </si>
  <si>
    <t>E930</t>
  </si>
  <si>
    <t>E 6</t>
  </si>
  <si>
    <t>Cotisation fédérale</t>
  </si>
  <si>
    <t>T_COT_FEDERAL</t>
  </si>
  <si>
    <t>E950</t>
  </si>
  <si>
    <t>E 6 1</t>
  </si>
  <si>
    <t>Tarif de la surcharge pour la Couverture des frais de fonctionnement de la</t>
  </si>
  <si>
    <t>T_REGULATOR</t>
  </si>
  <si>
    <t>E951</t>
  </si>
  <si>
    <t>Commission de Régulation de l’Electricité et du Gaz (CREG)</t>
  </si>
  <si>
    <t>E 6 2</t>
  </si>
  <si>
    <t>Tarif de la surcharge pour le Financement des obligations découlant de la</t>
  </si>
  <si>
    <t>T_DENUCLEARISATION</t>
  </si>
  <si>
    <t>E952</t>
  </si>
  <si>
    <t>dénucléarisation des sites nucléaires BP1 et BP2 situés à Mol-Dessel</t>
  </si>
  <si>
    <t>(Dénucléarisation)</t>
  </si>
  <si>
    <t>E 6 3</t>
  </si>
  <si>
    <t>Tarif de la surcharge pour le Financement de la politique fédérale de réduction</t>
  </si>
  <si>
    <t>T_KYOTO</t>
  </si>
  <si>
    <t>E953</t>
  </si>
  <si>
    <t>des émissions de gaz à effet de serre (Kyoto)</t>
  </si>
  <si>
    <t>E 6 4</t>
  </si>
  <si>
    <t>Tarif de la surcharge pour le Financement des mesures sociales prévues par la</t>
  </si>
  <si>
    <t>T_SOCIAL_MATTERS</t>
  </si>
  <si>
    <t>E954</t>
  </si>
  <si>
    <t>loi du 4 septembre 2002 visant à confier aux CPAS la mission de guidance et</t>
  </si>
  <si>
    <t>d’aide sociale financière dans le cadre de la fourniture d’énergie aux personnes</t>
  </si>
  <si>
    <t>les plus démunies (OSP)</t>
  </si>
  <si>
    <t>E 6 5</t>
  </si>
  <si>
    <t>Tarif de la surcharge pour le Financement du coût réel net résultant de</t>
  </si>
  <si>
    <t>T_PROTECTED_CUSTOMERS</t>
  </si>
  <si>
    <t>E940</t>
  </si>
  <si>
    <t>l’application des prix maximaux (Clients protégés)</t>
  </si>
  <si>
    <t>MAXIMUM</t>
  </si>
  <si>
    <t>Somme max. des tarifs pour la gestion et le développement de l'infrastructure de réseau,</t>
  </si>
  <si>
    <t>T_MAX_PRICE_CONSUMPTION</t>
  </si>
  <si>
    <t>E521</t>
  </si>
  <si>
    <t>la gestion du système électrique des réserves de puissance et black start</t>
  </si>
  <si>
    <t>et l'intégration du marché de l'électricité (A+B+C+D)</t>
  </si>
  <si>
    <t>TARIFS POUR REFACTURATION DES COUTS D'UTILISATION DU RESEAU DE TRANSPORT - ANNEE 2017</t>
  </si>
  <si>
    <t>Période de validité: 01.01.2017 au 28.02.2017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</si>
</sst>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0"/>
    <numFmt numFmtId="165" formatCode="0.0%"/>
    <numFmt numFmtId="166" formatCode="#,##0.000000"/>
    <numFmt numFmtId="167" formatCode="0.0000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color rgb="FF0000FF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u/>
      <sz val="10"/>
      <color indexed="12"/>
      <name val="Arial"/>
      <family val="2"/>
    </font>
    <font>
      <i/>
      <u/>
      <sz val="10"/>
      <color rgb="FFC00000"/>
      <name val="Arial"/>
      <family val="2"/>
    </font>
    <font>
      <sz val="10"/>
      <color theme="4" tint="-0.24997711111789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color indexed="8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u/>
      <sz val="10"/>
      <color indexed="8"/>
      <name val="Arial"/>
      <family val="2"/>
    </font>
    <font>
      <b/>
      <u/>
      <sz val="8"/>
      <name val="Arial"/>
      <family val="2"/>
    </font>
    <font>
      <b/>
      <u/>
      <sz val="8"/>
      <color indexed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u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 style="double">
        <color indexed="64"/>
      </right>
      <top style="medium">
        <color indexed="64"/>
      </top>
      <bottom style="hair">
        <color indexed="8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64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thin">
        <color indexed="8"/>
      </left>
      <right style="double">
        <color indexed="64"/>
      </right>
      <top style="hair">
        <color indexed="8"/>
      </top>
      <bottom/>
      <diagonal/>
    </border>
    <border>
      <left style="thin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hair">
        <color indexed="8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</cellStyleXfs>
  <cellXfs count="246">
    <xf numFmtId="0" fontId="0" fillId="0" borderId="0" xfId="0"/>
    <xf numFmtId="0" fontId="2" fillId="2" borderId="0" xfId="1" applyFont="1" applyFill="1" applyProtection="1">
      <protection hidden="1"/>
    </xf>
    <xf numFmtId="0" fontId="1" fillId="3" borderId="0" xfId="2" applyFont="1" applyFill="1"/>
    <xf numFmtId="0" fontId="3" fillId="2" borderId="0" xfId="1" applyFont="1" applyFill="1" applyProtection="1">
      <protection hidden="1"/>
    </xf>
    <xf numFmtId="0" fontId="4" fillId="2" borderId="0" xfId="1" applyFont="1" applyFill="1" applyProtection="1">
      <protection hidden="1"/>
    </xf>
    <xf numFmtId="0" fontId="5" fillId="3" borderId="0" xfId="2" applyFont="1" applyFill="1"/>
    <xf numFmtId="0" fontId="7" fillId="3" borderId="0" xfId="3" applyFont="1" applyFill="1" applyAlignment="1" applyProtection="1"/>
    <xf numFmtId="0" fontId="8" fillId="3" borderId="0" xfId="4" applyFont="1" applyFill="1" applyAlignment="1">
      <alignment horizontal="right"/>
    </xf>
    <xf numFmtId="0" fontId="1" fillId="3" borderId="0" xfId="2" applyFont="1" applyFill="1" applyAlignment="1">
      <alignment horizontal="right"/>
    </xf>
    <xf numFmtId="164" fontId="1" fillId="3" borderId="0" xfId="2" applyNumberFormat="1" applyFont="1" applyFill="1" applyAlignment="1">
      <alignment horizontal="right"/>
    </xf>
    <xf numFmtId="0" fontId="2" fillId="3" borderId="1" xfId="2" applyFont="1" applyFill="1" applyBorder="1"/>
    <xf numFmtId="0" fontId="9" fillId="3" borderId="2" xfId="2" applyFont="1" applyFill="1" applyBorder="1"/>
    <xf numFmtId="0" fontId="9" fillId="3" borderId="3" xfId="2" applyFont="1" applyFill="1" applyBorder="1" applyAlignment="1">
      <alignment horizontal="right"/>
    </xf>
    <xf numFmtId="0" fontId="10" fillId="3" borderId="2" xfId="2" applyFont="1" applyFill="1" applyBorder="1" applyAlignment="1">
      <alignment horizontal="center"/>
    </xf>
    <xf numFmtId="0" fontId="10" fillId="3" borderId="4" xfId="2" applyFont="1" applyFill="1" applyBorder="1" applyAlignment="1">
      <alignment horizontal="center"/>
    </xf>
    <xf numFmtId="0" fontId="9" fillId="3" borderId="5" xfId="2" applyFont="1" applyFill="1" applyBorder="1"/>
    <xf numFmtId="0" fontId="9" fillId="3" borderId="0" xfId="2" applyFont="1" applyFill="1"/>
    <xf numFmtId="0" fontId="2" fillId="3" borderId="9" xfId="2" applyFont="1" applyFill="1" applyBorder="1"/>
    <xf numFmtId="0" fontId="9" fillId="3" borderId="0" xfId="2" applyFont="1" applyFill="1" applyBorder="1"/>
    <xf numFmtId="0" fontId="9" fillId="3" borderId="10" xfId="2" applyFont="1" applyFill="1" applyBorder="1" applyAlignment="1">
      <alignment horizontal="right"/>
    </xf>
    <xf numFmtId="0" fontId="11" fillId="3" borderId="11" xfId="2" applyFont="1" applyFill="1" applyBorder="1" applyAlignment="1">
      <alignment horizontal="center" vertical="center" wrapText="1"/>
    </xf>
    <xf numFmtId="0" fontId="11" fillId="3" borderId="12" xfId="2" applyFont="1" applyFill="1" applyBorder="1" applyAlignment="1">
      <alignment horizontal="center" vertical="center" wrapText="1"/>
    </xf>
    <xf numFmtId="0" fontId="11" fillId="3" borderId="13" xfId="2" applyFont="1" applyFill="1" applyBorder="1" applyAlignment="1">
      <alignment horizontal="center" vertical="center"/>
    </xf>
    <xf numFmtId="0" fontId="11" fillId="3" borderId="0" xfId="2" applyFont="1" applyFill="1" applyAlignment="1">
      <alignment horizontal="right" vertical="center" wrapText="1"/>
    </xf>
    <xf numFmtId="0" fontId="11" fillId="3" borderId="14" xfId="2" applyFont="1" applyFill="1" applyBorder="1" applyAlignment="1">
      <alignment horizontal="center" vertical="center" wrapText="1"/>
    </xf>
    <xf numFmtId="0" fontId="11" fillId="3" borderId="15" xfId="2" applyFont="1" applyFill="1" applyBorder="1" applyAlignment="1">
      <alignment horizontal="center" vertical="center" wrapText="1"/>
    </xf>
    <xf numFmtId="0" fontId="11" fillId="3" borderId="16" xfId="2" applyFont="1" applyFill="1" applyBorder="1" applyAlignment="1">
      <alignment horizontal="center" vertical="center" wrapText="1"/>
    </xf>
    <xf numFmtId="0" fontId="11" fillId="3" borderId="17" xfId="2" applyFont="1" applyFill="1" applyBorder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/>
    </xf>
    <xf numFmtId="0" fontId="11" fillId="3" borderId="15" xfId="2" applyFont="1" applyFill="1" applyBorder="1" applyAlignment="1">
      <alignment horizontal="center" vertical="center"/>
    </xf>
    <xf numFmtId="0" fontId="11" fillId="3" borderId="14" xfId="2" applyFont="1" applyFill="1" applyBorder="1" applyAlignment="1">
      <alignment horizontal="center" vertical="center"/>
    </xf>
    <xf numFmtId="0" fontId="11" fillId="3" borderId="0" xfId="2" applyFont="1" applyFill="1" applyBorder="1" applyAlignment="1">
      <alignment horizontal="center" vertical="center" wrapText="1"/>
    </xf>
    <xf numFmtId="0" fontId="11" fillId="3" borderId="20" xfId="2" applyFont="1" applyFill="1" applyBorder="1" applyAlignment="1">
      <alignment horizontal="center" vertical="center" wrapText="1"/>
    </xf>
    <xf numFmtId="0" fontId="11" fillId="3" borderId="21" xfId="2" applyFont="1" applyFill="1" applyBorder="1" applyAlignment="1">
      <alignment horizontal="center" vertical="center" wrapText="1"/>
    </xf>
    <xf numFmtId="0" fontId="11" fillId="3" borderId="22" xfId="2" applyFont="1" applyFill="1" applyBorder="1" applyAlignment="1">
      <alignment horizontal="center" vertical="center"/>
    </xf>
    <xf numFmtId="0" fontId="11" fillId="3" borderId="23" xfId="2" quotePrefix="1" applyFont="1" applyFill="1" applyBorder="1" applyAlignment="1">
      <alignment horizontal="center" vertical="center"/>
    </xf>
    <xf numFmtId="0" fontId="11" fillId="3" borderId="15" xfId="2" quotePrefix="1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3" borderId="15" xfId="2" applyFont="1" applyFill="1" applyBorder="1" applyAlignment="1">
      <alignment horizontal="center" vertical="center"/>
    </xf>
    <xf numFmtId="0" fontId="10" fillId="3" borderId="14" xfId="2" applyFont="1" applyFill="1" applyBorder="1" applyAlignment="1">
      <alignment horizontal="center" vertical="center" wrapText="1"/>
    </xf>
    <xf numFmtId="0" fontId="10" fillId="3" borderId="16" xfId="2" applyFont="1" applyFill="1" applyBorder="1" applyAlignment="1">
      <alignment horizontal="center" vertical="center" wrapText="1"/>
    </xf>
    <xf numFmtId="0" fontId="10" fillId="3" borderId="17" xfId="2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/>
    </xf>
    <xf numFmtId="0" fontId="10" fillId="3" borderId="23" xfId="2" applyFont="1" applyFill="1" applyBorder="1" applyAlignment="1">
      <alignment horizontal="center" vertical="center"/>
    </xf>
    <xf numFmtId="0" fontId="10" fillId="3" borderId="23" xfId="2" quotePrefix="1" applyFont="1" applyFill="1" applyBorder="1" applyAlignment="1">
      <alignment horizontal="center" vertical="center"/>
    </xf>
    <xf numFmtId="0" fontId="10" fillId="3" borderId="16" xfId="2" quotePrefix="1" applyFont="1" applyFill="1" applyBorder="1" applyAlignment="1">
      <alignment horizontal="center" vertical="center"/>
    </xf>
    <xf numFmtId="0" fontId="12" fillId="3" borderId="24" xfId="2" applyFont="1" applyFill="1" applyBorder="1"/>
    <xf numFmtId="0" fontId="11" fillId="3" borderId="25" xfId="2" applyFont="1" applyFill="1" applyBorder="1"/>
    <xf numFmtId="0" fontId="11" fillId="3" borderId="26" xfId="2" applyFont="1" applyFill="1" applyBorder="1" applyAlignment="1">
      <alignment horizontal="right"/>
    </xf>
    <xf numFmtId="0" fontId="11" fillId="3" borderId="25" xfId="2" applyFont="1" applyFill="1" applyBorder="1" applyAlignment="1">
      <alignment horizontal="center" vertical="center" wrapText="1"/>
    </xf>
    <xf numFmtId="0" fontId="11" fillId="3" borderId="27" xfId="2" applyFont="1" applyFill="1" applyBorder="1" applyAlignment="1">
      <alignment horizontal="center" vertical="center" wrapText="1"/>
    </xf>
    <xf numFmtId="0" fontId="11" fillId="3" borderId="21" xfId="2" applyFont="1" applyFill="1" applyBorder="1" applyAlignment="1">
      <alignment horizontal="center" vertical="center"/>
    </xf>
    <xf numFmtId="0" fontId="11" fillId="3" borderId="24" xfId="2" applyFont="1" applyFill="1" applyBorder="1" applyAlignment="1">
      <alignment horizontal="center" vertical="center" wrapText="1"/>
    </xf>
    <xf numFmtId="0" fontId="11" fillId="3" borderId="0" xfId="2" applyFont="1" applyFill="1"/>
    <xf numFmtId="0" fontId="13" fillId="3" borderId="28" xfId="2" applyFont="1" applyFill="1" applyBorder="1"/>
    <xf numFmtId="0" fontId="11" fillId="3" borderId="29" xfId="2" applyFont="1" applyFill="1" applyBorder="1"/>
    <xf numFmtId="0" fontId="14" fillId="3" borderId="30" xfId="2" applyFont="1" applyFill="1" applyBorder="1" applyAlignment="1">
      <alignment horizontal="right"/>
    </xf>
    <xf numFmtId="0" fontId="14" fillId="3" borderId="28" xfId="2" applyFont="1" applyFill="1" applyBorder="1" applyAlignment="1">
      <alignment horizontal="center"/>
    </xf>
    <xf numFmtId="0" fontId="14" fillId="3" borderId="31" xfId="2" applyFont="1" applyFill="1" applyBorder="1" applyAlignment="1">
      <alignment horizontal="center"/>
    </xf>
    <xf numFmtId="0" fontId="15" fillId="3" borderId="30" xfId="2" applyFont="1" applyFill="1" applyBorder="1" applyAlignment="1">
      <alignment horizontal="center"/>
    </xf>
    <xf numFmtId="0" fontId="15" fillId="3" borderId="0" xfId="2" applyFont="1" applyFill="1" applyBorder="1" applyAlignment="1">
      <alignment horizontal="center"/>
    </xf>
    <xf numFmtId="0" fontId="14" fillId="3" borderId="32" xfId="2" applyFont="1" applyFill="1" applyBorder="1" applyAlignment="1">
      <alignment horizontal="center"/>
    </xf>
    <xf numFmtId="0" fontId="14" fillId="3" borderId="33" xfId="2" applyFont="1" applyFill="1" applyBorder="1" applyAlignment="1">
      <alignment horizontal="center"/>
    </xf>
    <xf numFmtId="0" fontId="14" fillId="3" borderId="34" xfId="2" applyFont="1" applyFill="1" applyBorder="1" applyAlignment="1">
      <alignment horizontal="center"/>
    </xf>
    <xf numFmtId="0" fontId="14" fillId="3" borderId="35" xfId="2" applyFont="1" applyFill="1" applyBorder="1" applyAlignment="1">
      <alignment horizontal="center"/>
    </xf>
    <xf numFmtId="0" fontId="10" fillId="3" borderId="36" xfId="2" applyFont="1" applyFill="1" applyBorder="1" applyAlignment="1">
      <alignment horizontal="center" vertical="center" wrapText="1"/>
    </xf>
    <xf numFmtId="0" fontId="14" fillId="3" borderId="37" xfId="2" applyFont="1" applyFill="1" applyBorder="1" applyAlignment="1">
      <alignment horizontal="center"/>
    </xf>
    <xf numFmtId="0" fontId="14" fillId="3" borderId="38" xfId="2" applyFont="1" applyFill="1" applyBorder="1" applyAlignment="1">
      <alignment horizontal="center"/>
    </xf>
    <xf numFmtId="0" fontId="14" fillId="3" borderId="39" xfId="2" applyFont="1" applyFill="1" applyBorder="1" applyAlignment="1">
      <alignment horizontal="center"/>
    </xf>
    <xf numFmtId="0" fontId="14" fillId="3" borderId="40" xfId="2" applyFont="1" applyFill="1" applyBorder="1" applyAlignment="1">
      <alignment horizontal="center"/>
    </xf>
    <xf numFmtId="0" fontId="16" fillId="3" borderId="41" xfId="2" applyFont="1" applyFill="1" applyBorder="1"/>
    <xf numFmtId="0" fontId="16" fillId="3" borderId="42" xfId="2" applyFont="1" applyFill="1" applyBorder="1"/>
    <xf numFmtId="0" fontId="17" fillId="3" borderId="42" xfId="2" applyFont="1" applyFill="1" applyBorder="1"/>
    <xf numFmtId="0" fontId="17" fillId="3" borderId="43" xfId="2" applyFont="1" applyFill="1" applyBorder="1" applyAlignment="1">
      <alignment horizontal="right"/>
    </xf>
    <xf numFmtId="0" fontId="17" fillId="3" borderId="41" xfId="2" applyFont="1" applyFill="1" applyBorder="1" applyAlignment="1">
      <alignment horizontal="center"/>
    </xf>
    <xf numFmtId="0" fontId="17" fillId="3" borderId="44" xfId="2" applyFont="1" applyFill="1" applyBorder="1" applyAlignment="1">
      <alignment horizontal="center"/>
    </xf>
    <xf numFmtId="0" fontId="14" fillId="3" borderId="43" xfId="2" applyFont="1" applyFill="1" applyBorder="1" applyAlignment="1">
      <alignment horizontal="center"/>
    </xf>
    <xf numFmtId="0" fontId="14" fillId="3" borderId="0" xfId="2" applyFont="1" applyFill="1" applyBorder="1" applyAlignment="1">
      <alignment horizontal="center"/>
    </xf>
    <xf numFmtId="0" fontId="14" fillId="3" borderId="45" xfId="2" applyFont="1" applyFill="1" applyBorder="1" applyAlignment="1">
      <alignment horizontal="center" vertical="center"/>
    </xf>
    <xf numFmtId="0" fontId="14" fillId="3" borderId="46" xfId="2" applyFont="1" applyFill="1" applyBorder="1" applyAlignment="1">
      <alignment horizontal="center" vertical="center"/>
    </xf>
    <xf numFmtId="0" fontId="14" fillId="3" borderId="47" xfId="2" applyFont="1" applyFill="1" applyBorder="1" applyAlignment="1">
      <alignment horizontal="center" vertical="center"/>
    </xf>
    <xf numFmtId="0" fontId="14" fillId="3" borderId="48" xfId="2" applyFont="1" applyFill="1" applyBorder="1" applyAlignment="1">
      <alignment horizontal="center" vertical="center"/>
    </xf>
    <xf numFmtId="0" fontId="10" fillId="3" borderId="49" xfId="2" applyFont="1" applyFill="1" applyBorder="1" applyAlignment="1">
      <alignment horizontal="center" vertical="center" wrapText="1"/>
    </xf>
    <xf numFmtId="0" fontId="14" fillId="3" borderId="50" xfId="2" applyFont="1" applyFill="1" applyBorder="1" applyAlignment="1">
      <alignment horizontal="center" vertical="center"/>
    </xf>
    <xf numFmtId="0" fontId="14" fillId="3" borderId="41" xfId="2" applyFont="1" applyFill="1" applyBorder="1" applyAlignment="1">
      <alignment horizontal="center" vertical="center"/>
    </xf>
    <xf numFmtId="0" fontId="14" fillId="3" borderId="51" xfId="2" applyFont="1" applyFill="1" applyBorder="1" applyAlignment="1">
      <alignment horizontal="center" vertical="center"/>
    </xf>
    <xf numFmtId="0" fontId="14" fillId="3" borderId="42" xfId="2" applyFont="1" applyFill="1" applyBorder="1" applyAlignment="1">
      <alignment horizontal="center" vertical="center"/>
    </xf>
    <xf numFmtId="0" fontId="14" fillId="3" borderId="0" xfId="2" applyFont="1" applyFill="1"/>
    <xf numFmtId="0" fontId="14" fillId="3" borderId="41" xfId="2" applyFont="1" applyFill="1" applyBorder="1"/>
    <xf numFmtId="0" fontId="18" fillId="3" borderId="42" xfId="2" applyFont="1" applyFill="1" applyBorder="1"/>
    <xf numFmtId="165" fontId="14" fillId="3" borderId="43" xfId="2" applyNumberFormat="1" applyFont="1" applyFill="1" applyBorder="1" applyAlignment="1">
      <alignment horizontal="center"/>
    </xf>
    <xf numFmtId="165" fontId="14" fillId="3" borderId="0" xfId="2" applyNumberFormat="1" applyFont="1" applyFill="1" applyBorder="1" applyAlignment="1">
      <alignment horizontal="center"/>
    </xf>
    <xf numFmtId="166" fontId="17" fillId="3" borderId="42" xfId="2" applyNumberFormat="1" applyFont="1" applyFill="1" applyBorder="1"/>
    <xf numFmtId="0" fontId="14" fillId="3" borderId="43" xfId="2" applyFont="1" applyFill="1" applyBorder="1" applyAlignment="1">
      <alignment horizontal="right"/>
    </xf>
    <xf numFmtId="0" fontId="14" fillId="3" borderId="41" xfId="2" applyFont="1" applyFill="1" applyBorder="1" applyAlignment="1">
      <alignment horizontal="center"/>
    </xf>
    <xf numFmtId="0" fontId="14" fillId="3" borderId="44" xfId="2" applyFont="1" applyFill="1" applyBorder="1" applyAlignment="1">
      <alignment horizontal="center"/>
    </xf>
    <xf numFmtId="0" fontId="14" fillId="3" borderId="42" xfId="2" applyFont="1" applyFill="1" applyBorder="1"/>
    <xf numFmtId="166" fontId="14" fillId="3" borderId="42" xfId="2" applyNumberFormat="1" applyFont="1" applyFill="1" applyBorder="1"/>
    <xf numFmtId="166" fontId="11" fillId="3" borderId="42" xfId="2" applyNumberFormat="1" applyFont="1" applyFill="1" applyBorder="1"/>
    <xf numFmtId="166" fontId="14" fillId="3" borderId="42" xfId="2" applyNumberFormat="1" applyFont="1" applyFill="1" applyBorder="1" applyAlignment="1">
      <alignment horizontal="right"/>
    </xf>
    <xf numFmtId="166" fontId="19" fillId="3" borderId="42" xfId="2" applyNumberFormat="1" applyFont="1" applyFill="1" applyBorder="1"/>
    <xf numFmtId="0" fontId="20" fillId="3" borderId="41" xfId="2" applyFont="1" applyFill="1" applyBorder="1" applyAlignment="1">
      <alignment horizontal="center"/>
    </xf>
    <xf numFmtId="0" fontId="20" fillId="3" borderId="44" xfId="2" applyFont="1" applyFill="1" applyBorder="1" applyAlignment="1">
      <alignment horizontal="center"/>
    </xf>
    <xf numFmtId="167" fontId="1" fillId="0" borderId="45" xfId="2" applyNumberFormat="1" applyFont="1" applyFill="1" applyBorder="1" applyAlignment="1">
      <alignment horizontal="center"/>
    </xf>
    <xf numFmtId="167" fontId="1" fillId="0" borderId="46" xfId="2" applyNumberFormat="1" applyFont="1" applyFill="1" applyBorder="1" applyAlignment="1">
      <alignment horizontal="center"/>
    </xf>
    <xf numFmtId="164" fontId="1" fillId="0" borderId="0" xfId="2" applyNumberFormat="1" applyFont="1" applyFill="1" applyAlignment="1">
      <alignment horizontal="right"/>
    </xf>
    <xf numFmtId="167" fontId="1" fillId="0" borderId="48" xfId="2" applyNumberFormat="1" applyFont="1" applyFill="1" applyBorder="1" applyAlignment="1">
      <alignment horizontal="center"/>
    </xf>
    <xf numFmtId="167" fontId="1" fillId="0" borderId="49" xfId="2" applyNumberFormat="1" applyFont="1" applyFill="1" applyBorder="1" applyAlignment="1">
      <alignment horizontal="center" vertical="center" wrapText="1"/>
    </xf>
    <xf numFmtId="0" fontId="1" fillId="0" borderId="50" xfId="2" applyFont="1" applyFill="1" applyBorder="1" applyAlignment="1">
      <alignment horizontal="center"/>
    </xf>
    <xf numFmtId="0" fontId="1" fillId="0" borderId="51" xfId="2" applyFont="1" applyFill="1" applyBorder="1" applyAlignment="1">
      <alignment horizontal="center"/>
    </xf>
    <xf numFmtId="0" fontId="1" fillId="0" borderId="42" xfId="2" applyFont="1" applyFill="1" applyBorder="1" applyAlignment="1">
      <alignment horizontal="center"/>
    </xf>
    <xf numFmtId="166" fontId="14" fillId="3" borderId="52" xfId="4" applyNumberFormat="1" applyFont="1" applyFill="1" applyBorder="1" applyAlignment="1">
      <alignment horizontal="right"/>
    </xf>
    <xf numFmtId="166" fontId="14" fillId="3" borderId="43" xfId="2" applyNumberFormat="1" applyFont="1" applyFill="1" applyBorder="1" applyAlignment="1">
      <alignment horizontal="right"/>
    </xf>
    <xf numFmtId="166" fontId="20" fillId="3" borderId="41" xfId="2" applyNumberFormat="1" applyFont="1" applyFill="1" applyBorder="1" applyAlignment="1">
      <alignment horizontal="center"/>
    </xf>
    <xf numFmtId="166" fontId="20" fillId="3" borderId="44" xfId="2" applyNumberFormat="1" applyFont="1" applyFill="1" applyBorder="1" applyAlignment="1">
      <alignment horizontal="center"/>
    </xf>
    <xf numFmtId="166" fontId="14" fillId="3" borderId="43" xfId="2" applyNumberFormat="1" applyFont="1" applyFill="1" applyBorder="1" applyAlignment="1">
      <alignment horizontal="center"/>
    </xf>
    <xf numFmtId="166" fontId="14" fillId="3" borderId="0" xfId="2" applyNumberFormat="1" applyFont="1" applyFill="1" applyBorder="1" applyAlignment="1">
      <alignment horizontal="center"/>
    </xf>
    <xf numFmtId="4" fontId="1" fillId="0" borderId="53" xfId="2" applyNumberFormat="1" applyFont="1" applyFill="1" applyBorder="1" applyAlignment="1">
      <alignment horizontal="center"/>
    </xf>
    <xf numFmtId="4" fontId="1" fillId="0" borderId="54" xfId="2" applyNumberFormat="1" applyFont="1" applyFill="1" applyBorder="1" applyAlignment="1">
      <alignment horizontal="center"/>
    </xf>
    <xf numFmtId="4" fontId="1" fillId="0" borderId="55" xfId="2" applyNumberFormat="1" applyFont="1" applyFill="1" applyBorder="1" applyAlignment="1">
      <alignment horizontal="center"/>
    </xf>
    <xf numFmtId="4" fontId="1" fillId="0" borderId="56" xfId="2" applyNumberFormat="1" applyFont="1" applyFill="1" applyBorder="1" applyAlignment="1">
      <alignment horizontal="center"/>
    </xf>
    <xf numFmtId="4" fontId="1" fillId="0" borderId="51" xfId="2" applyNumberFormat="1" applyFont="1" applyFill="1" applyBorder="1" applyAlignment="1">
      <alignment horizontal="center"/>
    </xf>
    <xf numFmtId="4" fontId="1" fillId="0" borderId="45" xfId="2" applyNumberFormat="1" applyFont="1" applyFill="1" applyBorder="1" applyAlignment="1">
      <alignment horizontal="center"/>
    </xf>
    <xf numFmtId="4" fontId="1" fillId="0" borderId="46" xfId="2" applyNumberFormat="1" applyFont="1" applyFill="1" applyBorder="1" applyAlignment="1">
      <alignment horizontal="center"/>
    </xf>
    <xf numFmtId="4" fontId="1" fillId="0" borderId="47" xfId="2" applyNumberFormat="1" applyFont="1" applyFill="1" applyBorder="1" applyAlignment="1">
      <alignment horizontal="center"/>
    </xf>
    <xf numFmtId="4" fontId="1" fillId="0" borderId="48" xfId="2" applyNumberFormat="1" applyFont="1" applyFill="1" applyBorder="1" applyAlignment="1">
      <alignment horizontal="center"/>
    </xf>
    <xf numFmtId="0" fontId="10" fillId="0" borderId="49" xfId="2" applyFont="1" applyFill="1" applyBorder="1" applyAlignment="1">
      <alignment horizontal="center" vertical="center" wrapText="1"/>
    </xf>
    <xf numFmtId="4" fontId="1" fillId="0" borderId="50" xfId="2" applyNumberFormat="1" applyFont="1" applyFill="1" applyBorder="1" applyAlignment="1">
      <alignment horizontal="center"/>
    </xf>
    <xf numFmtId="4" fontId="1" fillId="0" borderId="41" xfId="2" applyNumberFormat="1" applyFont="1" applyFill="1" applyBorder="1" applyAlignment="1">
      <alignment horizontal="center"/>
    </xf>
    <xf numFmtId="4" fontId="1" fillId="0" borderId="42" xfId="2" applyNumberFormat="1" applyFont="1" applyFill="1" applyBorder="1" applyAlignment="1">
      <alignment horizontal="center"/>
    </xf>
    <xf numFmtId="165" fontId="14" fillId="3" borderId="43" xfId="5" applyNumberFormat="1" applyFont="1" applyFill="1" applyBorder="1" applyAlignment="1" applyProtection="1">
      <alignment horizontal="center"/>
    </xf>
    <xf numFmtId="165" fontId="14" fillId="3" borderId="0" xfId="5" applyNumberFormat="1" applyFont="1" applyFill="1" applyBorder="1" applyAlignment="1" applyProtection="1">
      <alignment horizontal="center"/>
    </xf>
    <xf numFmtId="164" fontId="1" fillId="3" borderId="57" xfId="2" applyNumberFormat="1" applyFont="1" applyFill="1" applyBorder="1" applyAlignment="1">
      <alignment horizontal="center"/>
    </xf>
    <xf numFmtId="164" fontId="1" fillId="3" borderId="58" xfId="2" applyNumberFormat="1" applyFont="1" applyFill="1" applyBorder="1" applyAlignment="1">
      <alignment horizontal="center"/>
    </xf>
    <xf numFmtId="0" fontId="14" fillId="3" borderId="0" xfId="2" applyFont="1" applyFill="1" applyAlignment="1">
      <alignment horizontal="right"/>
    </xf>
    <xf numFmtId="164" fontId="1" fillId="3" borderId="59" xfId="2" applyNumberFormat="1" applyFont="1" applyFill="1" applyBorder="1" applyAlignment="1">
      <alignment horizontal="center"/>
    </xf>
    <xf numFmtId="164" fontId="1" fillId="3" borderId="60" xfId="2" applyNumberFormat="1" applyFont="1" applyFill="1" applyBorder="1" applyAlignment="1">
      <alignment horizontal="center"/>
    </xf>
    <xf numFmtId="164" fontId="1" fillId="3" borderId="61" xfId="2" applyNumberFormat="1" applyFont="1" applyFill="1" applyBorder="1" applyAlignment="1">
      <alignment horizontal="center"/>
    </xf>
    <xf numFmtId="164" fontId="1" fillId="3" borderId="45" xfId="2" applyNumberFormat="1" applyFont="1" applyFill="1" applyBorder="1" applyAlignment="1">
      <alignment horizontal="center"/>
    </xf>
    <xf numFmtId="164" fontId="1" fillId="3" borderId="46" xfId="2" applyNumberFormat="1" applyFont="1" applyFill="1" applyBorder="1" applyAlignment="1">
      <alignment horizontal="center"/>
    </xf>
    <xf numFmtId="164" fontId="1" fillId="3" borderId="47" xfId="2" applyNumberFormat="1" applyFont="1" applyFill="1" applyBorder="1" applyAlignment="1">
      <alignment horizontal="center"/>
    </xf>
    <xf numFmtId="164" fontId="1" fillId="3" borderId="48" xfId="2" applyNumberFormat="1" applyFont="1" applyFill="1" applyBorder="1" applyAlignment="1">
      <alignment horizontal="center"/>
    </xf>
    <xf numFmtId="164" fontId="1" fillId="3" borderId="50" xfId="2" applyNumberFormat="1" applyFont="1" applyFill="1" applyBorder="1" applyAlignment="1">
      <alignment horizontal="center"/>
    </xf>
    <xf numFmtId="164" fontId="1" fillId="3" borderId="41" xfId="2" applyNumberFormat="1" applyFont="1" applyFill="1" applyBorder="1" applyAlignment="1">
      <alignment horizontal="center"/>
    </xf>
    <xf numFmtId="164" fontId="1" fillId="3" borderId="51" xfId="2" applyNumberFormat="1" applyFont="1" applyFill="1" applyBorder="1" applyAlignment="1">
      <alignment horizontal="center"/>
    </xf>
    <xf numFmtId="164" fontId="1" fillId="3" borderId="42" xfId="2" applyNumberFormat="1" applyFont="1" applyFill="1" applyBorder="1" applyAlignment="1">
      <alignment horizontal="center"/>
    </xf>
    <xf numFmtId="0" fontId="20" fillId="3" borderId="43" xfId="2" applyFont="1" applyFill="1" applyBorder="1" applyAlignment="1">
      <alignment horizontal="right"/>
    </xf>
    <xf numFmtId="166" fontId="20" fillId="3" borderId="42" xfId="2" applyNumberFormat="1" applyFont="1" applyFill="1" applyBorder="1" applyAlignment="1">
      <alignment horizontal="right"/>
    </xf>
    <xf numFmtId="0" fontId="20" fillId="3" borderId="62" xfId="2" applyFont="1" applyFill="1" applyBorder="1" applyAlignment="1">
      <alignment horizontal="center"/>
    </xf>
    <xf numFmtId="0" fontId="17" fillId="3" borderId="0" xfId="2" applyFont="1" applyFill="1" applyBorder="1" applyAlignment="1">
      <alignment horizontal="center"/>
    </xf>
    <xf numFmtId="0" fontId="18" fillId="3" borderId="42" xfId="2" applyFont="1" applyFill="1" applyBorder="1" applyAlignment="1">
      <alignment horizontal="left"/>
    </xf>
    <xf numFmtId="0" fontId="17" fillId="3" borderId="42" xfId="2" applyFont="1" applyFill="1" applyBorder="1" applyAlignment="1">
      <alignment horizontal="left"/>
    </xf>
    <xf numFmtId="164" fontId="1" fillId="3" borderId="63" xfId="2" applyNumberFormat="1" applyFont="1" applyFill="1" applyBorder="1" applyAlignment="1">
      <alignment horizontal="center"/>
    </xf>
    <xf numFmtId="164" fontId="1" fillId="3" borderId="64" xfId="2" applyNumberFormat="1" applyFont="1" applyFill="1" applyBorder="1" applyAlignment="1">
      <alignment horizontal="center"/>
    </xf>
    <xf numFmtId="164" fontId="1" fillId="3" borderId="65" xfId="2" applyNumberFormat="1" applyFont="1" applyFill="1" applyBorder="1" applyAlignment="1">
      <alignment horizontal="center"/>
    </xf>
    <xf numFmtId="164" fontId="1" fillId="3" borderId="66" xfId="2" applyNumberFormat="1" applyFont="1" applyFill="1" applyBorder="1" applyAlignment="1">
      <alignment horizontal="center"/>
    </xf>
    <xf numFmtId="164" fontId="1" fillId="3" borderId="67" xfId="2" applyNumberFormat="1" applyFont="1" applyFill="1" applyBorder="1" applyAlignment="1">
      <alignment horizontal="center"/>
    </xf>
    <xf numFmtId="164" fontId="1" fillId="3" borderId="68" xfId="2" applyNumberFormat="1" applyFont="1" applyFill="1" applyBorder="1" applyAlignment="1">
      <alignment horizontal="center"/>
    </xf>
    <xf numFmtId="164" fontId="1" fillId="3" borderId="69" xfId="2" applyNumberFormat="1" applyFont="1" applyFill="1" applyBorder="1" applyAlignment="1">
      <alignment horizontal="center"/>
    </xf>
    <xf numFmtId="0" fontId="11" fillId="3" borderId="43" xfId="2" applyFont="1" applyFill="1" applyBorder="1" applyAlignment="1">
      <alignment horizontal="center"/>
    </xf>
    <xf numFmtId="0" fontId="11" fillId="3" borderId="0" xfId="2" applyFont="1" applyFill="1" applyBorder="1" applyAlignment="1">
      <alignment horizontal="center"/>
    </xf>
    <xf numFmtId="0" fontId="1" fillId="3" borderId="45" xfId="2" applyFont="1" applyFill="1" applyBorder="1" applyAlignment="1">
      <alignment horizontal="right"/>
    </xf>
    <xf numFmtId="0" fontId="1" fillId="3" borderId="46" xfId="2" applyFont="1" applyFill="1" applyBorder="1" applyAlignment="1">
      <alignment horizontal="right"/>
    </xf>
    <xf numFmtId="0" fontId="1" fillId="3" borderId="47" xfId="2" applyFont="1" applyFill="1" applyBorder="1" applyAlignment="1">
      <alignment horizontal="right"/>
    </xf>
    <xf numFmtId="0" fontId="1" fillId="3" borderId="48" xfId="2" applyFont="1" applyFill="1" applyBorder="1" applyAlignment="1">
      <alignment horizontal="right"/>
    </xf>
    <xf numFmtId="0" fontId="1" fillId="3" borderId="50" xfId="2" applyFont="1" applyFill="1" applyBorder="1" applyAlignment="1">
      <alignment horizontal="right"/>
    </xf>
    <xf numFmtId="0" fontId="1" fillId="3" borderId="41" xfId="2" applyFont="1" applyFill="1" applyBorder="1" applyAlignment="1">
      <alignment horizontal="right"/>
    </xf>
    <xf numFmtId="0" fontId="1" fillId="3" borderId="51" xfId="2" applyFont="1" applyFill="1" applyBorder="1" applyAlignment="1">
      <alignment horizontal="right"/>
    </xf>
    <xf numFmtId="0" fontId="1" fillId="3" borderId="42" xfId="2" applyFont="1" applyFill="1" applyBorder="1" applyAlignment="1">
      <alignment horizontal="right"/>
    </xf>
    <xf numFmtId="164" fontId="14" fillId="3" borderId="0" xfId="2" applyNumberFormat="1" applyFont="1" applyFill="1"/>
    <xf numFmtId="0" fontId="17" fillId="3" borderId="69" xfId="2" applyFont="1" applyFill="1" applyBorder="1"/>
    <xf numFmtId="164" fontId="1" fillId="3" borderId="53" xfId="2" applyNumberFormat="1" applyFont="1" applyFill="1" applyBorder="1" applyAlignment="1">
      <alignment horizontal="center"/>
    </xf>
    <xf numFmtId="164" fontId="1" fillId="3" borderId="54" xfId="2" applyNumberFormat="1" applyFont="1" applyFill="1" applyBorder="1" applyAlignment="1">
      <alignment horizontal="center"/>
    </xf>
    <xf numFmtId="164" fontId="1" fillId="3" borderId="55" xfId="2" applyNumberFormat="1" applyFont="1" applyFill="1" applyBorder="1" applyAlignment="1">
      <alignment horizontal="center"/>
    </xf>
    <xf numFmtId="164" fontId="1" fillId="3" borderId="56" xfId="2" applyNumberFormat="1" applyFont="1" applyFill="1" applyBorder="1" applyAlignment="1">
      <alignment horizontal="center"/>
    </xf>
    <xf numFmtId="0" fontId="18" fillId="3" borderId="69" xfId="2" applyFont="1" applyFill="1" applyBorder="1"/>
    <xf numFmtId="0" fontId="20" fillId="3" borderId="70" xfId="2" applyFont="1" applyFill="1" applyBorder="1" applyAlignment="1">
      <alignment horizontal="right"/>
    </xf>
    <xf numFmtId="0" fontId="20" fillId="3" borderId="68" xfId="2" applyFont="1" applyFill="1" applyBorder="1" applyAlignment="1">
      <alignment horizontal="center"/>
    </xf>
    <xf numFmtId="0" fontId="20" fillId="3" borderId="71" xfId="2" applyFont="1" applyFill="1" applyBorder="1" applyAlignment="1">
      <alignment horizontal="center"/>
    </xf>
    <xf numFmtId="165" fontId="14" fillId="3" borderId="70" xfId="5" applyNumberFormat="1" applyFont="1" applyFill="1" applyBorder="1" applyAlignment="1" applyProtection="1">
      <alignment horizontal="center"/>
    </xf>
    <xf numFmtId="167" fontId="1" fillId="3" borderId="63" xfId="2" applyNumberFormat="1" applyFont="1" applyFill="1" applyBorder="1" applyAlignment="1">
      <alignment horizontal="center"/>
    </xf>
    <xf numFmtId="167" fontId="1" fillId="3" borderId="64" xfId="2" applyNumberFormat="1" applyFont="1" applyFill="1" applyBorder="1" applyAlignment="1">
      <alignment horizontal="center"/>
    </xf>
    <xf numFmtId="167" fontId="1" fillId="3" borderId="65" xfId="2" applyNumberFormat="1" applyFont="1" applyFill="1" applyBorder="1" applyAlignment="1">
      <alignment horizontal="center"/>
    </xf>
    <xf numFmtId="167" fontId="1" fillId="3" borderId="66" xfId="2" applyNumberFormat="1" applyFont="1" applyFill="1" applyBorder="1" applyAlignment="1">
      <alignment horizontal="center"/>
    </xf>
    <xf numFmtId="167" fontId="1" fillId="3" borderId="67" xfId="2" applyNumberFormat="1" applyFont="1" applyFill="1" applyBorder="1" applyAlignment="1">
      <alignment horizontal="center"/>
    </xf>
    <xf numFmtId="167" fontId="1" fillId="3" borderId="68" xfId="2" applyNumberFormat="1" applyFont="1" applyFill="1" applyBorder="1" applyAlignment="1">
      <alignment horizontal="center"/>
    </xf>
    <xf numFmtId="167" fontId="1" fillId="3" borderId="61" xfId="2" applyNumberFormat="1" applyFont="1" applyFill="1" applyBorder="1" applyAlignment="1">
      <alignment horizontal="center"/>
    </xf>
    <xf numFmtId="167" fontId="1" fillId="3" borderId="69" xfId="2" applyNumberFormat="1" applyFont="1" applyFill="1" applyBorder="1" applyAlignment="1">
      <alignment horizontal="center"/>
    </xf>
    <xf numFmtId="0" fontId="21" fillId="3" borderId="42" xfId="2" applyFont="1" applyFill="1" applyBorder="1"/>
    <xf numFmtId="0" fontId="21" fillId="3" borderId="69" xfId="2" applyFont="1" applyFill="1" applyBorder="1"/>
    <xf numFmtId="0" fontId="19" fillId="3" borderId="69" xfId="2" applyFont="1" applyFill="1" applyBorder="1"/>
    <xf numFmtId="0" fontId="13" fillId="3" borderId="41" xfId="2" applyFont="1" applyFill="1" applyBorder="1"/>
    <xf numFmtId="0" fontId="14" fillId="3" borderId="70" xfId="2" applyFont="1" applyFill="1" applyBorder="1" applyAlignment="1">
      <alignment horizontal="right"/>
    </xf>
    <xf numFmtId="0" fontId="14" fillId="3" borderId="68" xfId="2" applyFont="1" applyFill="1" applyBorder="1" applyAlignment="1">
      <alignment horizontal="center"/>
    </xf>
    <xf numFmtId="0" fontId="14" fillId="3" borderId="71" xfId="2" applyFont="1" applyFill="1" applyBorder="1" applyAlignment="1">
      <alignment horizontal="center"/>
    </xf>
    <xf numFmtId="0" fontId="11" fillId="3" borderId="70" xfId="2" applyFont="1" applyFill="1" applyBorder="1" applyAlignment="1">
      <alignment horizontal="center"/>
    </xf>
    <xf numFmtId="0" fontId="1" fillId="3" borderId="63" xfId="2" applyFont="1" applyFill="1" applyBorder="1" applyAlignment="1">
      <alignment horizontal="right"/>
    </xf>
    <xf numFmtId="0" fontId="1" fillId="3" borderId="64" xfId="2" applyFont="1" applyFill="1" applyBorder="1" applyAlignment="1">
      <alignment horizontal="right"/>
    </xf>
    <xf numFmtId="166" fontId="1" fillId="3" borderId="65" xfId="2" applyNumberFormat="1" applyFont="1" applyFill="1" applyBorder="1" applyAlignment="1">
      <alignment horizontal="right"/>
    </xf>
    <xf numFmtId="166" fontId="1" fillId="3" borderId="66" xfId="2" applyNumberFormat="1" applyFont="1" applyFill="1" applyBorder="1" applyAlignment="1">
      <alignment horizontal="right"/>
    </xf>
    <xf numFmtId="0" fontId="1" fillId="3" borderId="65" xfId="2" applyFont="1" applyFill="1" applyBorder="1" applyAlignment="1">
      <alignment horizontal="right"/>
    </xf>
    <xf numFmtId="0" fontId="1" fillId="3" borderId="67" xfId="2" applyFont="1" applyFill="1" applyBorder="1" applyAlignment="1">
      <alignment horizontal="right"/>
    </xf>
    <xf numFmtId="0" fontId="1" fillId="3" borderId="68" xfId="2" applyFont="1" applyFill="1" applyBorder="1" applyAlignment="1">
      <alignment horizontal="right"/>
    </xf>
    <xf numFmtId="0" fontId="1" fillId="3" borderId="61" xfId="2" applyFont="1" applyFill="1" applyBorder="1" applyAlignment="1">
      <alignment horizontal="right"/>
    </xf>
    <xf numFmtId="0" fontId="1" fillId="3" borderId="69" xfId="2" applyFont="1" applyFill="1" applyBorder="1" applyAlignment="1">
      <alignment horizontal="right"/>
    </xf>
    <xf numFmtId="0" fontId="14" fillId="3" borderId="68" xfId="2" applyFont="1" applyFill="1" applyBorder="1"/>
    <xf numFmtId="166" fontId="14" fillId="3" borderId="42" xfId="2" applyNumberFormat="1" applyFont="1" applyFill="1" applyBorder="1" applyAlignment="1"/>
    <xf numFmtId="166" fontId="14" fillId="3" borderId="69" xfId="2" applyNumberFormat="1" applyFont="1" applyFill="1" applyBorder="1" applyAlignment="1"/>
    <xf numFmtId="0" fontId="14" fillId="3" borderId="69" xfId="2" applyFont="1" applyFill="1" applyBorder="1" applyAlignment="1">
      <alignment horizontal="right"/>
    </xf>
    <xf numFmtId="0" fontId="14" fillId="3" borderId="63" xfId="2" applyFont="1" applyFill="1" applyBorder="1" applyAlignment="1">
      <alignment horizontal="right"/>
    </xf>
    <xf numFmtId="0" fontId="14" fillId="3" borderId="64" xfId="2" applyFont="1" applyFill="1" applyBorder="1" applyAlignment="1">
      <alignment horizontal="right"/>
    </xf>
    <xf numFmtId="166" fontId="14" fillId="3" borderId="65" xfId="2" applyNumberFormat="1" applyFont="1" applyFill="1" applyBorder="1" applyAlignment="1">
      <alignment horizontal="right"/>
    </xf>
    <xf numFmtId="166" fontId="14" fillId="3" borderId="66" xfId="2" applyNumberFormat="1" applyFont="1" applyFill="1" applyBorder="1" applyAlignment="1">
      <alignment horizontal="right"/>
    </xf>
    <xf numFmtId="0" fontId="14" fillId="3" borderId="65" xfId="2" applyFont="1" applyFill="1" applyBorder="1" applyAlignment="1">
      <alignment horizontal="right"/>
    </xf>
    <xf numFmtId="0" fontId="14" fillId="3" borderId="67" xfId="2" applyFont="1" applyFill="1" applyBorder="1" applyAlignment="1">
      <alignment horizontal="right"/>
    </xf>
    <xf numFmtId="0" fontId="14" fillId="3" borderId="68" xfId="2" applyFont="1" applyFill="1" applyBorder="1" applyAlignment="1">
      <alignment horizontal="right"/>
    </xf>
    <xf numFmtId="0" fontId="14" fillId="3" borderId="61" xfId="2" applyFont="1" applyFill="1" applyBorder="1" applyAlignment="1">
      <alignment horizontal="right"/>
    </xf>
    <xf numFmtId="0" fontId="14" fillId="3" borderId="72" xfId="2" applyFont="1" applyFill="1" applyBorder="1"/>
    <xf numFmtId="0" fontId="17" fillId="3" borderId="73" xfId="2" applyFont="1" applyFill="1" applyBorder="1"/>
    <xf numFmtId="0" fontId="14" fillId="3" borderId="74" xfId="2" applyFont="1" applyFill="1" applyBorder="1" applyAlignment="1">
      <alignment horizontal="right"/>
    </xf>
    <xf numFmtId="0" fontId="14" fillId="3" borderId="72" xfId="2" applyFont="1" applyFill="1" applyBorder="1" applyAlignment="1">
      <alignment horizontal="center"/>
    </xf>
    <xf numFmtId="0" fontId="14" fillId="3" borderId="75" xfId="2" applyFont="1" applyFill="1" applyBorder="1" applyAlignment="1">
      <alignment horizontal="center"/>
    </xf>
    <xf numFmtId="0" fontId="11" fillId="3" borderId="74" xfId="2" applyFont="1" applyFill="1" applyBorder="1" applyAlignment="1">
      <alignment horizontal="center"/>
    </xf>
    <xf numFmtId="167" fontId="14" fillId="3" borderId="76" xfId="2" applyNumberFormat="1" applyFont="1" applyFill="1" applyBorder="1" applyAlignment="1">
      <alignment horizontal="right"/>
    </xf>
    <xf numFmtId="167" fontId="14" fillId="3" borderId="77" xfId="2" applyNumberFormat="1" applyFont="1" applyFill="1" applyBorder="1" applyAlignment="1">
      <alignment horizontal="right"/>
    </xf>
    <xf numFmtId="167" fontId="14" fillId="3" borderId="78" xfId="2" applyNumberFormat="1" applyFont="1" applyFill="1" applyBorder="1" applyAlignment="1">
      <alignment horizontal="right"/>
    </xf>
    <xf numFmtId="167" fontId="14" fillId="3" borderId="79" xfId="2" applyNumberFormat="1" applyFont="1" applyFill="1" applyBorder="1" applyAlignment="1">
      <alignment horizontal="right"/>
    </xf>
    <xf numFmtId="0" fontId="10" fillId="3" borderId="80" xfId="2" applyFont="1" applyFill="1" applyBorder="1" applyAlignment="1">
      <alignment horizontal="center" vertical="center" wrapText="1"/>
    </xf>
    <xf numFmtId="167" fontId="14" fillId="3" borderId="81" xfId="2" applyNumberFormat="1" applyFont="1" applyFill="1" applyBorder="1" applyAlignment="1">
      <alignment horizontal="right"/>
    </xf>
    <xf numFmtId="167" fontId="14" fillId="3" borderId="82" xfId="2" applyNumberFormat="1" applyFont="1" applyFill="1" applyBorder="1" applyAlignment="1">
      <alignment horizontal="right"/>
    </xf>
    <xf numFmtId="167" fontId="14" fillId="3" borderId="83" xfId="2" applyNumberFormat="1" applyFont="1" applyFill="1" applyBorder="1" applyAlignment="1">
      <alignment horizontal="right"/>
    </xf>
    <xf numFmtId="167" fontId="14" fillId="3" borderId="84" xfId="2" applyNumberFormat="1" applyFont="1" applyFill="1" applyBorder="1" applyAlignment="1">
      <alignment horizontal="right"/>
    </xf>
    <xf numFmtId="0" fontId="11" fillId="3" borderId="0" xfId="2" applyFont="1" applyFill="1" applyAlignment="1">
      <alignment horizontal="center"/>
    </xf>
    <xf numFmtId="164" fontId="11" fillId="3" borderId="0" xfId="2" applyNumberFormat="1" applyFont="1" applyFill="1" applyAlignment="1">
      <alignment horizontal="center"/>
    </xf>
    <xf numFmtId="0" fontId="1" fillId="0" borderId="0" xfId="4" applyFont="1" applyFill="1" applyAlignment="1"/>
    <xf numFmtId="0" fontId="1" fillId="3" borderId="0" xfId="4" applyFont="1" applyFill="1" applyAlignment="1"/>
    <xf numFmtId="164" fontId="1" fillId="3" borderId="0" xfId="2" applyNumberFormat="1" applyFont="1" applyFill="1"/>
    <xf numFmtId="0" fontId="9" fillId="3" borderId="1" xfId="2" applyFont="1" applyFill="1" applyBorder="1" applyAlignment="1">
      <alignment horizontal="center"/>
    </xf>
    <xf numFmtId="0" fontId="9" fillId="3" borderId="5" xfId="2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6" xfId="2" applyFont="1" applyFill="1" applyBorder="1" applyAlignment="1">
      <alignment horizontal="center"/>
    </xf>
    <xf numFmtId="0" fontId="9" fillId="3" borderId="7" xfId="2" applyFont="1" applyFill="1" applyBorder="1" applyAlignment="1">
      <alignment horizontal="center"/>
    </xf>
    <xf numFmtId="0" fontId="9" fillId="3" borderId="8" xfId="2" applyFont="1" applyFill="1" applyBorder="1" applyAlignment="1">
      <alignment horizontal="center"/>
    </xf>
    <xf numFmtId="0" fontId="11" fillId="3" borderId="18" xfId="2" applyFont="1" applyFill="1" applyBorder="1" applyAlignment="1">
      <alignment horizontal="center" vertical="center"/>
    </xf>
    <xf numFmtId="0" fontId="1" fillId="3" borderId="8" xfId="4" applyFill="1" applyBorder="1" applyAlignment="1">
      <alignment horizontal="center" vertical="center"/>
    </xf>
    <xf numFmtId="0" fontId="1" fillId="3" borderId="19" xfId="4" applyFill="1" applyBorder="1" applyAlignment="1">
      <alignment horizontal="center" vertical="center"/>
    </xf>
  </cellXfs>
  <cellStyles count="6">
    <cellStyle name="Lien hypertexte" xfId="3" builtinId="8"/>
    <cellStyle name="Normal" xfId="0" builtinId="0"/>
    <cellStyle name="Normal 31 2 3" xfId="4"/>
    <cellStyle name="Procent 2" xfId="5"/>
    <cellStyle name="Standaard 3" xfId="2"/>
    <cellStyle name="Standaard_Balans IL-Glob. PLA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F/Centers/OP/OP_EV/CREG/Dossier%202007/Nacalculatie/Nacalc20080215/Documents%20and%20Settings/htulpinck/Local%20Settings/Temporary%20Internet%20Files/OLK39B/Tariefvoorstel%20aansluitingen%202005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F\Centers\OP\OP_EV\CREG\Dossier%202007\Nacalculatie\Nacalc20080215\Documents%20and%20Settings\htulpinck\Local%20Settings\Temporary%20Internet%20Files\OLK39B\Tariefvoorstel%20aansluitingen%202005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Startup" Target="611%20Gest/DataMgt/Objets%20analytiques%20SG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Organigramme\Organigrammes%20VOO%201802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Centers\OP\OP_EV\CREG\Dossier%202007\Nacalculatie\Nacalc20080215\Documents%20and%20Settings\htulpinck\Local%20Settings\Temporary%20Internet%20Files\OLK39B\Tariefvoorstel%20aansluitingen%202005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612%20CREG/Budget%202006/Budget%202006%20Si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EMP\creg%20reporting%202004%20IE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8062009%20CREG\TEMP\creg%20reporting%202004%20IEH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WINNT/Profiles/gck162/Temporary%20Internet%20Files/OLK262/Comparaison%20Article%2018%20par%20I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Profiles\gck162\Temporary%20Internet%20Files\OLK262\Comparaison%20Article%2018%20par%20I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ALG%20BUREAU%20DU%20PERSONNEL\STATISTIQUES%20HS%20DC%20(mensuel)\2010\Heures%20cumul&#233;es%20201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OLD\OLD%20DATA_EP\SIBELGA\SIBELGA%202006\proposition%20tarifaire%202006\mod&#232;le%20de%20rapport\Rapport%20Elec%202006%20mod&#232;le%20de%20rapport%20budget%20approuv&#23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>
        <row r="138">
          <cell r="I138">
            <v>47.36</v>
          </cell>
        </row>
        <row r="199">
          <cell r="I199">
            <v>33.119999999999997</v>
          </cell>
        </row>
        <row r="201">
          <cell r="I201">
            <v>21.095700000000001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orders"/>
    </sheetNames>
    <sheetDataSet>
      <sheetData sheetId="0" refreshError="1">
        <row r="3">
          <cell r="D3" t="str">
            <v>DG / DIRECTION GENERALE</v>
          </cell>
        </row>
        <row r="4">
          <cell r="B4" t="str">
            <v>A01</v>
          </cell>
          <cell r="C4" t="str">
            <v>420</v>
          </cell>
          <cell r="D4" t="str">
            <v>XA010XM42001</v>
          </cell>
          <cell r="E4" t="str">
            <v>SGA-Fournitures de bureau (via EBL)</v>
          </cell>
          <cell r="G4">
            <v>1000</v>
          </cell>
          <cell r="H4" t="str">
            <v>R0XM</v>
          </cell>
          <cell r="I4" t="str">
            <v>CE.A01MXMGEACGZN0XM420</v>
          </cell>
          <cell r="J4">
            <v>35</v>
          </cell>
        </row>
        <row r="5">
          <cell r="B5" t="str">
            <v>A01</v>
          </cell>
          <cell r="C5" t="str">
            <v>420</v>
          </cell>
          <cell r="D5" t="str">
            <v>XA010XM42002</v>
          </cell>
          <cell r="E5" t="str">
            <v>SGA-Téléphonie Belgacom (via EBL)</v>
          </cell>
          <cell r="G5">
            <v>1000</v>
          </cell>
          <cell r="H5" t="str">
            <v>R0XM</v>
          </cell>
          <cell r="I5" t="str">
            <v>CE.A01MXMGEACGZN0XM420</v>
          </cell>
          <cell r="J5">
            <v>33</v>
          </cell>
        </row>
        <row r="6">
          <cell r="B6" t="str">
            <v>A01</v>
          </cell>
          <cell r="C6" t="str">
            <v>420</v>
          </cell>
          <cell r="D6" t="str">
            <v>XA010XM42003</v>
          </cell>
          <cell r="E6" t="str">
            <v>SGA-Assistance de Sibelga (via EBL)</v>
          </cell>
          <cell r="G6">
            <v>1000</v>
          </cell>
          <cell r="H6" t="str">
            <v>R0XM</v>
          </cell>
          <cell r="I6" t="str">
            <v>CE.A01MXMGEACGZN0XM420</v>
          </cell>
          <cell r="J6">
            <v>35</v>
          </cell>
        </row>
        <row r="7">
          <cell r="B7" t="str">
            <v>A01</v>
          </cell>
          <cell r="C7" t="str">
            <v>420</v>
          </cell>
          <cell r="D7" t="str">
            <v>XA010XM420ZA</v>
          </cell>
          <cell r="E7" t="str">
            <v>SGA-Assistance pour BNO</v>
          </cell>
          <cell r="G7">
            <v>3000</v>
          </cell>
          <cell r="H7" t="str">
            <v>R0XM</v>
          </cell>
          <cell r="I7" t="str">
            <v>CE.A01MXMGEACGZR0XM420</v>
          </cell>
          <cell r="J7">
            <v>23</v>
          </cell>
        </row>
        <row r="8">
          <cell r="B8" t="str">
            <v>A01</v>
          </cell>
          <cell r="C8" t="str">
            <v>420</v>
          </cell>
          <cell r="D8" t="str">
            <v>XA010XM420Z0</v>
          </cell>
          <cell r="E8" t="str">
            <v>SGA/DG-Frais de fonctionnement</v>
          </cell>
          <cell r="G8">
            <v>3000</v>
          </cell>
          <cell r="H8" t="str">
            <v>R0XM</v>
          </cell>
          <cell r="I8" t="str">
            <v>CE.A01MXMGEACGZR0XM420</v>
          </cell>
          <cell r="J8">
            <v>30</v>
          </cell>
        </row>
        <row r="9">
          <cell r="B9" t="str">
            <v>A01</v>
          </cell>
          <cell r="C9" t="str">
            <v>420</v>
          </cell>
          <cell r="D9" t="str">
            <v>XA010XM420Z7</v>
          </cell>
          <cell r="E9" t="str">
            <v>SGA-Frais de l'expert Viaene</v>
          </cell>
          <cell r="G9">
            <v>3000</v>
          </cell>
          <cell r="H9" t="str">
            <v>R0XM</v>
          </cell>
          <cell r="I9" t="str">
            <v>CE.A01MXMGEACGZR0XM420</v>
          </cell>
          <cell r="J9">
            <v>28</v>
          </cell>
        </row>
        <row r="10">
          <cell r="B10" t="str">
            <v>A01</v>
          </cell>
          <cell r="C10" t="str">
            <v>420</v>
          </cell>
          <cell r="D10" t="str">
            <v>XA010XM420Z8</v>
          </cell>
          <cell r="E10" t="str">
            <v>SGA-Projets</v>
          </cell>
          <cell r="F10" t="str">
            <v>ne pas encore créer</v>
          </cell>
          <cell r="G10">
            <v>3000</v>
          </cell>
          <cell r="H10" t="str">
            <v>R0XM</v>
          </cell>
          <cell r="I10" t="str">
            <v>CE.A01MXMGEACGZR0XM420</v>
          </cell>
          <cell r="J10">
            <v>11</v>
          </cell>
        </row>
        <row r="11">
          <cell r="B11" t="str">
            <v>A01</v>
          </cell>
          <cell r="C11" t="str">
            <v>424</v>
          </cell>
          <cell r="D11" t="str">
            <v>XA010XM424Z0</v>
          </cell>
          <cell r="E11" t="str">
            <v>SGA/DG-Assistance juridique</v>
          </cell>
          <cell r="G11">
            <v>3000</v>
          </cell>
          <cell r="H11" t="str">
            <v>R0XM</v>
          </cell>
          <cell r="I11" t="str">
            <v>CE.A01MXMGEACGZR0XM424</v>
          </cell>
          <cell r="J11">
            <v>27</v>
          </cell>
        </row>
        <row r="12">
          <cell r="B12" t="str">
            <v>A01</v>
          </cell>
          <cell r="C12">
            <v>570</v>
          </cell>
          <cell r="D12" t="str">
            <v>XA0108M570Z0</v>
          </cell>
          <cell r="E12" t="str">
            <v>SGA-Emoluments administrateurs (récup)</v>
          </cell>
          <cell r="G12">
            <v>3000</v>
          </cell>
          <cell r="H12" t="str">
            <v>0XM</v>
          </cell>
          <cell r="I12" t="str">
            <v>CE.A01MXMDVORGZR0XM570</v>
          </cell>
          <cell r="J12">
            <v>38</v>
          </cell>
        </row>
        <row r="13">
          <cell r="B13" t="str">
            <v>A01</v>
          </cell>
          <cell r="C13">
            <v>570</v>
          </cell>
          <cell r="D13" t="str">
            <v>XA010XM570Z0</v>
          </cell>
          <cell r="E13" t="str">
            <v>SGA-Pensions ex-administrateurs Sibelgaz</v>
          </cell>
          <cell r="G13">
            <v>3000</v>
          </cell>
          <cell r="H13" t="str">
            <v>0XM</v>
          </cell>
          <cell r="I13" t="str">
            <v>CE.A01MXMDVORGZR0XM570</v>
          </cell>
          <cell r="J13">
            <v>40</v>
          </cell>
        </row>
        <row r="14">
          <cell r="B14" t="str">
            <v>A01</v>
          </cell>
          <cell r="C14" t="str">
            <v>571</v>
          </cell>
          <cell r="D14" t="str">
            <v>XA010XM571Z0</v>
          </cell>
          <cell r="E14" t="str">
            <v>SGA-Honoraires (réviseurs,...)</v>
          </cell>
          <cell r="G14">
            <v>3000</v>
          </cell>
          <cell r="H14" t="str">
            <v>0XM</v>
          </cell>
          <cell r="I14" t="str">
            <v>CE.A01MXMDVORGZR0XM571</v>
          </cell>
          <cell r="J14">
            <v>30</v>
          </cell>
        </row>
        <row r="15">
          <cell r="B15" t="str">
            <v>A01</v>
          </cell>
          <cell r="C15" t="str">
            <v>571</v>
          </cell>
          <cell r="D15" t="str">
            <v>XA0180M571Z0</v>
          </cell>
          <cell r="E15" t="str">
            <v>Frais conseil &amp; assemblée Metrix</v>
          </cell>
          <cell r="G15">
            <v>4880</v>
          </cell>
          <cell r="H15" t="str">
            <v>80M</v>
          </cell>
          <cell r="I15" t="str">
            <v>CE.A01MXMDVORGZM80M571</v>
          </cell>
          <cell r="J15">
            <v>32</v>
          </cell>
        </row>
        <row r="16">
          <cell r="D16" t="str">
            <v>AF / ADMINISTRATION &amp; FINANCE</v>
          </cell>
        </row>
        <row r="17">
          <cell r="D17" t="str">
            <v>Administration</v>
          </cell>
        </row>
        <row r="18">
          <cell r="B18" t="str">
            <v>A02</v>
          </cell>
          <cell r="C18" t="str">
            <v>430</v>
          </cell>
          <cell r="D18" t="str">
            <v>XA020XM430Z0</v>
          </cell>
          <cell r="E18" t="str">
            <v>SGA/AF-Administration du personnel</v>
          </cell>
          <cell r="F18" t="str">
            <v>Rémunérations,débours,GSM,leasing,achats directs</v>
          </cell>
          <cell r="G18">
            <v>3000</v>
          </cell>
          <cell r="H18" t="str">
            <v>R0XM</v>
          </cell>
          <cell r="I18" t="str">
            <v>CE.A02MXMGEPERZR0XM430</v>
          </cell>
          <cell r="J18">
            <v>34</v>
          </cell>
        </row>
        <row r="19">
          <cell r="B19" t="str">
            <v>A02</v>
          </cell>
          <cell r="C19" t="str">
            <v>430</v>
          </cell>
          <cell r="D19" t="str">
            <v>XA020XM430Z1</v>
          </cell>
          <cell r="E19" t="str">
            <v>SGA/AF-Application CIGER</v>
          </cell>
          <cell r="G19">
            <v>3000</v>
          </cell>
          <cell r="H19" t="str">
            <v>R0XM</v>
          </cell>
          <cell r="I19" t="str">
            <v>CE.A02MXMGEPERZR0XM430</v>
          </cell>
          <cell r="J19">
            <v>24</v>
          </cell>
        </row>
        <row r="20">
          <cell r="B20" t="str">
            <v>A02</v>
          </cell>
          <cell r="C20" t="str">
            <v>431</v>
          </cell>
          <cell r="D20" t="str">
            <v>XA020XM431Z0</v>
          </cell>
          <cell r="E20" t="str">
            <v>SGA/AF-Sélection &amp; recrutement</v>
          </cell>
          <cell r="G20">
            <v>3000</v>
          </cell>
          <cell r="H20" t="str">
            <v>R0XM</v>
          </cell>
          <cell r="I20" t="str">
            <v>CE.A02MXMGEPERZR0XM431</v>
          </cell>
          <cell r="J20">
            <v>30</v>
          </cell>
        </row>
        <row r="21">
          <cell r="B21" t="str">
            <v>A02</v>
          </cell>
          <cell r="C21" t="str">
            <v>431</v>
          </cell>
          <cell r="D21" t="str">
            <v>XA020XM431Z1</v>
          </cell>
          <cell r="E21" t="str">
            <v>SGA/AF-Formation</v>
          </cell>
          <cell r="G21">
            <v>3000</v>
          </cell>
          <cell r="H21" t="str">
            <v>R0XM</v>
          </cell>
          <cell r="I21" t="str">
            <v>CE.A02MXMGEPERZR0XM431</v>
          </cell>
          <cell r="J21">
            <v>16</v>
          </cell>
        </row>
        <row r="22">
          <cell r="B22" t="str">
            <v>A02</v>
          </cell>
          <cell r="C22" t="str">
            <v>432</v>
          </cell>
          <cell r="D22" t="str">
            <v>XA020XM432Z0</v>
          </cell>
          <cell r="E22" t="str">
            <v>SGA/AF-Fonds social</v>
          </cell>
          <cell r="G22">
            <v>3000</v>
          </cell>
          <cell r="H22" t="str">
            <v>R0XM</v>
          </cell>
          <cell r="I22" t="str">
            <v>CE.A02MXMGEPERZR0XM432</v>
          </cell>
          <cell r="J22">
            <v>19</v>
          </cell>
        </row>
        <row r="23">
          <cell r="B23" t="str">
            <v>A02</v>
          </cell>
          <cell r="C23" t="str">
            <v>432</v>
          </cell>
          <cell r="D23" t="str">
            <v>XA020XM432Z1</v>
          </cell>
          <cell r="E23" t="str">
            <v>SGA/AF-Médecine du travail</v>
          </cell>
          <cell r="G23">
            <v>3000</v>
          </cell>
          <cell r="H23" t="str">
            <v>R0XM</v>
          </cell>
          <cell r="I23" t="str">
            <v>CE.A02MXMGEPERZR0XM432</v>
          </cell>
          <cell r="J23">
            <v>26</v>
          </cell>
        </row>
        <row r="24">
          <cell r="D24" t="str">
            <v>Finance</v>
          </cell>
        </row>
        <row r="25">
          <cell r="B25" t="str">
            <v>A02</v>
          </cell>
          <cell r="C25" t="str">
            <v>421</v>
          </cell>
          <cell r="D25" t="str">
            <v>XA020XM421Z0</v>
          </cell>
          <cell r="E25" t="str">
            <v>SGA/AF-Comptabilité &amp; Gestion</v>
          </cell>
          <cell r="F25" t="str">
            <v>Rémunérations,débours,GSM,leasing,achats directs</v>
          </cell>
          <cell r="G25">
            <v>3000</v>
          </cell>
          <cell r="H25" t="str">
            <v>R0XM</v>
          </cell>
          <cell r="I25" t="str">
            <v>CE.A02MXMGEACGZR0XM421</v>
          </cell>
          <cell r="J25">
            <v>29</v>
          </cell>
        </row>
        <row r="26">
          <cell r="B26" t="str">
            <v>A02</v>
          </cell>
          <cell r="C26" t="str">
            <v>421</v>
          </cell>
          <cell r="D26" t="str">
            <v>XA0233E421Z0</v>
          </cell>
          <cell r="E26" t="str">
            <v>SGA/AF-Intérêts &amp; frais de rappel Chée/E</v>
          </cell>
          <cell r="G26">
            <v>3000</v>
          </cell>
          <cell r="H26" t="str">
            <v>R33E</v>
          </cell>
          <cell r="I26" t="str">
            <v>CE.A02MXMGEACGZR33E421</v>
          </cell>
          <cell r="J26">
            <v>40</v>
          </cell>
        </row>
        <row r="27">
          <cell r="B27" t="str">
            <v>A02</v>
          </cell>
          <cell r="C27" t="str">
            <v>421</v>
          </cell>
          <cell r="D27" t="str">
            <v>XA0266G421Z0</v>
          </cell>
          <cell r="E27" t="str">
            <v>SGA/AF-Intérêts &amp; frais de rappel Chée/G</v>
          </cell>
          <cell r="G27">
            <v>3000</v>
          </cell>
          <cell r="H27" t="str">
            <v>R66G</v>
          </cell>
          <cell r="I27" t="str">
            <v>CE.A02MXMGEACGZR66G421</v>
          </cell>
          <cell r="J27">
            <v>40</v>
          </cell>
        </row>
        <row r="28">
          <cell r="B28" t="str">
            <v>A02</v>
          </cell>
          <cell r="C28" t="str">
            <v>421</v>
          </cell>
          <cell r="D28" t="str">
            <v>XA0288E421Z0</v>
          </cell>
          <cell r="E28" t="str">
            <v>SGA/AF-Intérêts &amp; frais de rappel Quai/E</v>
          </cell>
          <cell r="G28">
            <v>3000</v>
          </cell>
          <cell r="H28" t="str">
            <v>R88E</v>
          </cell>
          <cell r="I28" t="str">
            <v>CE.A02MXMGEACGZR88E421</v>
          </cell>
          <cell r="J28">
            <v>40</v>
          </cell>
        </row>
        <row r="29">
          <cell r="B29" t="str">
            <v>A02</v>
          </cell>
          <cell r="C29" t="str">
            <v>421</v>
          </cell>
          <cell r="D29" t="str">
            <v>XA0288G421Z0</v>
          </cell>
          <cell r="E29" t="str">
            <v>SGA/AF-Intérêts &amp; frais de rappel Quai/G</v>
          </cell>
          <cell r="G29">
            <v>3000</v>
          </cell>
          <cell r="H29" t="str">
            <v>R88G</v>
          </cell>
          <cell r="I29" t="str">
            <v>CE.A02MXMGEACGZR88G421</v>
          </cell>
          <cell r="J29">
            <v>40</v>
          </cell>
        </row>
        <row r="30">
          <cell r="B30" t="str">
            <v>A02</v>
          </cell>
          <cell r="C30" t="str">
            <v>520</v>
          </cell>
          <cell r="D30" t="str">
            <v>XA020XM520Z0</v>
          </cell>
          <cell r="E30" t="str">
            <v>SGA/AF-Tarification</v>
          </cell>
          <cell r="F30" t="str">
            <v>Rémunérations,débours,GSM,leasing,achats directs</v>
          </cell>
          <cell r="G30">
            <v>3000</v>
          </cell>
          <cell r="H30" t="str">
            <v>0XM</v>
          </cell>
          <cell r="I30" t="str">
            <v>CE.A02MXMCOCCOZR0XM520</v>
          </cell>
          <cell r="J30">
            <v>19</v>
          </cell>
        </row>
        <row r="31">
          <cell r="B31" t="str">
            <v>A02</v>
          </cell>
          <cell r="C31" t="str">
            <v>421</v>
          </cell>
          <cell r="D31" t="str">
            <v>XA020XM42100</v>
          </cell>
          <cell r="E31" t="str">
            <v>Frais ITS-Général</v>
          </cell>
          <cell r="G31">
            <v>1000</v>
          </cell>
          <cell r="H31" t="str">
            <v>0XM</v>
          </cell>
          <cell r="I31" t="str">
            <v>CE.A02MXMGEACGZN0XM421</v>
          </cell>
          <cell r="J31">
            <v>17</v>
          </cell>
        </row>
        <row r="32">
          <cell r="B32" t="str">
            <v>A02</v>
          </cell>
          <cell r="C32" t="str">
            <v>421</v>
          </cell>
          <cell r="D32" t="str">
            <v>XA020XM42101</v>
          </cell>
          <cell r="E32" t="str">
            <v>Frais ITS-Cliacco</v>
          </cell>
          <cell r="G32">
            <v>1000</v>
          </cell>
          <cell r="H32" t="str">
            <v>0XM</v>
          </cell>
          <cell r="I32" t="str">
            <v>CE.A02MXMGEACGZN0XM421</v>
          </cell>
          <cell r="J32">
            <v>17</v>
          </cell>
        </row>
        <row r="33">
          <cell r="B33" t="str">
            <v>A02</v>
          </cell>
          <cell r="C33" t="str">
            <v>P00</v>
          </cell>
          <cell r="D33" t="str">
            <v>XA0230MP00Z0</v>
          </cell>
          <cell r="E33" t="str">
            <v>SGA/AF-OSP</v>
          </cell>
          <cell r="F33" t="str">
            <v>Ne plus utiliser</v>
          </cell>
          <cell r="G33">
            <v>3000</v>
          </cell>
          <cell r="H33">
            <v>3000</v>
          </cell>
          <cell r="I33" t="str">
            <v>CE.A03MXPSOOMBZR30MP00</v>
          </cell>
          <cell r="J33">
            <v>10</v>
          </cell>
        </row>
        <row r="34">
          <cell r="B34" t="str">
            <v>A02</v>
          </cell>
          <cell r="C34" t="str">
            <v>P00</v>
          </cell>
          <cell r="D34" t="str">
            <v>XA020XMP00Z0</v>
          </cell>
          <cell r="E34" t="str">
            <v>SGA/AF-OSP</v>
          </cell>
          <cell r="F34" t="str">
            <v>Agent en charge de la comptabilisation OSP (0,5 FTE)</v>
          </cell>
          <cell r="G34">
            <v>3000</v>
          </cell>
          <cell r="H34" t="str">
            <v>0XM</v>
          </cell>
          <cell r="I34" t="str">
            <v>CE.A03MXPSOOMBZR0XMP00</v>
          </cell>
          <cell r="J34">
            <v>10</v>
          </cell>
        </row>
        <row r="35">
          <cell r="D35" t="str">
            <v>SCO / SECRETARIAT, COMMUNICATION &amp; OMBUDSMAN</v>
          </cell>
        </row>
        <row r="36">
          <cell r="D36" t="str">
            <v>Communication</v>
          </cell>
        </row>
        <row r="37">
          <cell r="B37" t="str">
            <v>A03</v>
          </cell>
          <cell r="C37" t="str">
            <v>422</v>
          </cell>
          <cell r="D37" t="str">
            <v>XA030XM422Z0</v>
          </cell>
          <cell r="E37" t="str">
            <v>SGA/SCO-Communication</v>
          </cell>
          <cell r="F37" t="str">
            <v>Rémunérations,débours,GSM,leasing,achats directs</v>
          </cell>
          <cell r="G37">
            <v>3000</v>
          </cell>
          <cell r="H37" t="str">
            <v>0XM</v>
          </cell>
          <cell r="I37" t="str">
            <v>CE.A03MXMGEACGZR0XM422</v>
          </cell>
          <cell r="J37">
            <v>21</v>
          </cell>
        </row>
        <row r="38">
          <cell r="B38" t="str">
            <v>A03</v>
          </cell>
          <cell r="C38" t="str">
            <v>422</v>
          </cell>
          <cell r="D38" t="str">
            <v>XA030XM422Z1</v>
          </cell>
          <cell r="E38" t="str">
            <v>SGA/SCO-Magazine Sibelga</v>
          </cell>
          <cell r="G38">
            <v>3000</v>
          </cell>
          <cell r="H38" t="str">
            <v>0XM</v>
          </cell>
          <cell r="I38" t="str">
            <v>CE.A03MXMGEACGZR0XM422</v>
          </cell>
          <cell r="J38">
            <v>24</v>
          </cell>
        </row>
        <row r="39">
          <cell r="B39" t="str">
            <v>A03</v>
          </cell>
          <cell r="C39" t="str">
            <v>422</v>
          </cell>
          <cell r="D39" t="str">
            <v>XA030XM422Z2</v>
          </cell>
          <cell r="E39" t="str">
            <v>SGA/SCO-Publicité &amp; Actions marketing</v>
          </cell>
          <cell r="F39" t="str">
            <v>ex: Promedia</v>
          </cell>
          <cell r="G39">
            <v>3000</v>
          </cell>
          <cell r="H39" t="str">
            <v>0XM</v>
          </cell>
          <cell r="I39" t="str">
            <v>CE.A03MXMGEACGZR0XM422</v>
          </cell>
          <cell r="J39">
            <v>37</v>
          </cell>
        </row>
        <row r="40">
          <cell r="B40" t="str">
            <v>A03</v>
          </cell>
          <cell r="C40" t="str">
            <v>422</v>
          </cell>
          <cell r="D40" t="str">
            <v>XA030XM422Z3</v>
          </cell>
          <cell r="E40" t="str">
            <v>SGA/SCO-Site Internet - Communication</v>
          </cell>
          <cell r="G40">
            <v>3000</v>
          </cell>
          <cell r="H40" t="str">
            <v>0XM</v>
          </cell>
          <cell r="I40" t="str">
            <v>CE.A03MXMGEACGZR0XM422</v>
          </cell>
          <cell r="J40">
            <v>37</v>
          </cell>
        </row>
        <row r="41">
          <cell r="B41" t="str">
            <v>A03</v>
          </cell>
          <cell r="C41" t="str">
            <v>422</v>
          </cell>
          <cell r="D41" t="str">
            <v>XA030XM422Z4</v>
          </cell>
          <cell r="E41" t="str">
            <v>SGA/SCO-Merchandising</v>
          </cell>
          <cell r="G41">
            <v>3000</v>
          </cell>
          <cell r="H41" t="str">
            <v>0XM</v>
          </cell>
          <cell r="I41" t="str">
            <v>CE.A03MXMGEACGZR0XM422</v>
          </cell>
          <cell r="J41">
            <v>21</v>
          </cell>
        </row>
        <row r="42">
          <cell r="B42" t="str">
            <v>A03</v>
          </cell>
          <cell r="C42" t="str">
            <v>422</v>
          </cell>
          <cell r="D42" t="str">
            <v>XA030XM422Z5</v>
          </cell>
          <cell r="E42" t="str">
            <v>SGA/SCO-Impressions diverses</v>
          </cell>
          <cell r="G42">
            <v>3000</v>
          </cell>
          <cell r="H42" t="str">
            <v>0XM</v>
          </cell>
          <cell r="I42" t="str">
            <v>CE.A03MXMGEACGZR0XM422</v>
          </cell>
          <cell r="J42">
            <v>28</v>
          </cell>
        </row>
        <row r="43">
          <cell r="B43" t="str">
            <v>A03</v>
          </cell>
          <cell r="C43" t="str">
            <v>422</v>
          </cell>
          <cell r="D43" t="str">
            <v>XA030XM422Z6</v>
          </cell>
          <cell r="E43" t="str">
            <v>SGA/SCO-Plan communication "Libéralisation"</v>
          </cell>
          <cell r="G43">
            <v>3000</v>
          </cell>
          <cell r="H43" t="str">
            <v>0XM</v>
          </cell>
          <cell r="I43" t="str">
            <v>CE.A03MXMGEACGZR0XM422</v>
          </cell>
          <cell r="J43">
            <v>43</v>
          </cell>
        </row>
        <row r="44">
          <cell r="B44" t="str">
            <v>A03</v>
          </cell>
          <cell r="C44" t="str">
            <v>424</v>
          </cell>
          <cell r="D44" t="str">
            <v>XA030XM424Z0</v>
          </cell>
          <cell r="E44" t="str">
            <v>SGA/SCO-Juridique</v>
          </cell>
          <cell r="F44" t="str">
            <v>Rémunérations,débours,GSM,leasing,achats directs</v>
          </cell>
          <cell r="G44">
            <v>3000</v>
          </cell>
          <cell r="H44" t="str">
            <v>0XM</v>
          </cell>
          <cell r="I44" t="str">
            <v>CE.A03MXMGEACGZR0XM424</v>
          </cell>
          <cell r="J44">
            <v>17</v>
          </cell>
        </row>
        <row r="45">
          <cell r="D45" t="str">
            <v>Secrétariat intercommunale</v>
          </cell>
        </row>
        <row r="46">
          <cell r="B46" t="str">
            <v>A03</v>
          </cell>
          <cell r="C46" t="str">
            <v>425</v>
          </cell>
          <cell r="D46" t="str">
            <v>XA030XM425Z0</v>
          </cell>
          <cell r="E46" t="str">
            <v>SGA/SCO-Secrétariat IC</v>
          </cell>
          <cell r="F46" t="str">
            <v>Rémunérations,débours,GSM,leasing,achats directs</v>
          </cell>
          <cell r="G46">
            <v>3000</v>
          </cell>
          <cell r="H46" t="str">
            <v>0XM</v>
          </cell>
          <cell r="I46" t="str">
            <v>CE.A03MXMGEACGZR0XM425</v>
          </cell>
          <cell r="J46">
            <v>22</v>
          </cell>
        </row>
        <row r="47">
          <cell r="B47" t="str">
            <v>A03</v>
          </cell>
          <cell r="C47" t="str">
            <v>425</v>
          </cell>
          <cell r="D47" t="str">
            <v>XA030XM425Z1</v>
          </cell>
          <cell r="E47" t="str">
            <v>SGA/SCO-Rapport annuel</v>
          </cell>
          <cell r="G47">
            <v>3000</v>
          </cell>
          <cell r="H47" t="str">
            <v>0XM</v>
          </cell>
          <cell r="I47" t="str">
            <v>CE.A03MXMGEACGZR0XM425</v>
          </cell>
          <cell r="J47">
            <v>22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éaux Paysage"/>
      <sheetName val="Marketing et Ventes"/>
      <sheetName val="Clients"/>
      <sheetName val="Plateformes Produits"/>
      <sheetName val="M.ADANT"/>
      <sheetName val="Divers"/>
      <sheetName val="Feui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Réseau Exploit</v>
          </cell>
        </row>
        <row r="2">
          <cell r="A2" t="str">
            <v>Réseau Infra</v>
          </cell>
        </row>
        <row r="3">
          <cell r="A3" t="str">
            <v>Réseau Infra fibre</v>
          </cell>
        </row>
        <row r="4">
          <cell r="A4" t="str">
            <v>Réseau</v>
          </cell>
        </row>
        <row r="5">
          <cell r="A5" t="str">
            <v>Clients HD</v>
          </cell>
        </row>
        <row r="6">
          <cell r="A6" t="str">
            <v>Clients FO</v>
          </cell>
        </row>
        <row r="7">
          <cell r="A7" t="str">
            <v>Clients BO</v>
          </cell>
        </row>
        <row r="8">
          <cell r="A8" t="str">
            <v>Plateforme Trans</v>
          </cell>
        </row>
        <row r="9">
          <cell r="A9" t="str">
            <v>Plateforme Internet</v>
          </cell>
        </row>
        <row r="10">
          <cell r="A10" t="str">
            <v>Plateforme Intranet</v>
          </cell>
        </row>
        <row r="11">
          <cell r="A11" t="str">
            <v>Plateforme Tél</v>
          </cell>
        </row>
        <row r="12">
          <cell r="A12" t="str">
            <v>Plateform TV</v>
          </cell>
        </row>
        <row r="13">
          <cell r="A13" t="str">
            <v>IT (SAP only)</v>
          </cell>
        </row>
        <row r="14">
          <cell r="A14" t="str">
            <v>B2B support</v>
          </cell>
        </row>
        <row r="15">
          <cell r="A15" t="str">
            <v>Qualité</v>
          </cell>
        </row>
        <row r="16">
          <cell r="A16" t="str">
            <v>Business Dvpt</v>
          </cell>
        </row>
        <row r="17">
          <cell r="A17" t="str">
            <v>Compta</v>
          </cell>
        </row>
        <row r="18">
          <cell r="A18" t="str">
            <v>Achats</v>
          </cell>
        </row>
        <row r="19">
          <cell r="A19" t="str">
            <v>Secrétariat</v>
          </cell>
        </row>
        <row r="20">
          <cell r="A20" t="str">
            <v>Marketing &amp; Ventes</v>
          </cell>
        </row>
        <row r="21">
          <cell r="A21" t="str">
            <v>Autre</v>
          </cell>
        </row>
        <row r="22">
          <cell r="A22" t="str">
            <v>Studio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  <sheetName val="afsch %"/>
      <sheetName val="vertaaltabel CR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"/>
      <sheetName val="Agents"/>
      <sheetName val="Txhor"/>
      <sheetName val="SPI"/>
      <sheetName val="Table"/>
      <sheetName val="Budget"/>
      <sheetName val="Param"/>
      <sheetName val="OSP"/>
      <sheetName val="ITS"/>
      <sheetName val="KPens"/>
      <sheetName val="Qty"/>
      <sheetName val="LocCpt"/>
      <sheetName val="AchE"/>
      <sheetName val="Leas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B7">
            <v>0.59</v>
          </cell>
        </row>
        <row r="16">
          <cell r="B16">
            <v>1.0249999999999999</v>
          </cell>
        </row>
        <row r="17">
          <cell r="B17">
            <v>400</v>
          </cell>
        </row>
        <row r="18">
          <cell r="B18">
            <v>1.1812247126436783</v>
          </cell>
        </row>
        <row r="23">
          <cell r="B23">
            <v>13.92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 IMP_"/>
      <sheetName val="SAP IMP."/>
      <sheetName val="F. de travail"/>
      <sheetName val="F. de contrôle"/>
      <sheetName val="Rens. divers"/>
      <sheetName val="CREG reporting"/>
      <sheetName val="BILAN"/>
      <sheetName val="RESULTATS"/>
    </sheetNames>
    <sheetDataSet>
      <sheetData sheetId="0"/>
      <sheetData sheetId="1">
        <row r="1">
          <cell r="A1">
            <v>37200000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 IMP_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</sheetNames>
    <sheetDataSet>
      <sheetData sheetId="0" refreshError="1"/>
      <sheetData sheetId="1" refreshError="1"/>
      <sheetData sheetId="2" refreshError="1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  <sheetName val="Artikellijst"/>
    </sheetNames>
    <sheetDataSet>
      <sheetData sheetId="0"/>
      <sheetData sheetId="1"/>
      <sheetData sheetId="2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ECEMBRE 2009"/>
      <sheetName val="2010"/>
      <sheetName val="JANVIER 2010"/>
      <sheetName val="FEVRIER 2010"/>
      <sheetName val="MARS 2010"/>
      <sheetName val="AVRIL 2010"/>
      <sheetName val="MAI 2010"/>
      <sheetName val="JUIN 2010"/>
      <sheetName val="JUILLET 2010"/>
      <sheetName val="AOUT 2010"/>
      <sheetName val="SEPTEMBRE 2010"/>
      <sheetName val="OCTOBRE 2010"/>
      <sheetName val="NOVEMBRE 2010"/>
      <sheetName val="DECEMBRE 2010"/>
      <sheetName val="Solde HS.DC par mois"/>
      <sheetName val="HEURES PRESTEES CUMULEES JANV 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s"/>
      <sheetName val="RaccMT"/>
      <sheetName val="RaccBT"/>
      <sheetName val="C&amp;R"/>
      <sheetName val="PC"/>
      <sheetName val="PR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6"/>
      <sheetName val="T17"/>
      <sheetName val="T18a"/>
      <sheetName val="T18b"/>
      <sheetName val="T19"/>
      <sheetName val="T20"/>
      <sheetName val="T21"/>
      <sheetName val="T22"/>
      <sheetName val="T23"/>
      <sheetName val="T24"/>
      <sheetName val="T25"/>
      <sheetName val="T26"/>
      <sheetName val="T27"/>
      <sheetName val="T28"/>
      <sheetName val="T29"/>
      <sheetName val="T30"/>
      <sheetName val="T31"/>
      <sheetName val="Rens_compl"/>
      <sheetName val="Clés"/>
      <sheetName val="Bilan"/>
      <sheetName val="CI"/>
      <sheetName val="Origine"/>
      <sheetName val="Anc.Tarif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5" tint="0.59999389629810485"/>
    <pageSetUpPr fitToPage="1"/>
  </sheetPr>
  <dimension ref="A1:AR65"/>
  <sheetViews>
    <sheetView tabSelected="1" workbookViewId="0">
      <selection activeCell="C97" sqref="C97"/>
    </sheetView>
  </sheetViews>
  <sheetFormatPr baseColWidth="10" defaultColWidth="8.85546875" defaultRowHeight="12.75" x14ac:dyDescent="0.2"/>
  <cols>
    <col min="1" max="1" width="2.7109375" style="2" customWidth="1"/>
    <col min="2" max="2" width="4.28515625" style="2" customWidth="1"/>
    <col min="3" max="3" width="54.28515625" style="2" customWidth="1"/>
    <col min="4" max="4" width="16.5703125" style="2" bestFit="1" customWidth="1"/>
    <col min="5" max="5" width="9.42578125" style="8" customWidth="1"/>
    <col min="6" max="6" width="27.140625" style="8" bestFit="1" customWidth="1"/>
    <col min="7" max="9" width="12" style="8" customWidth="1"/>
    <col min="10" max="10" width="9.42578125" style="8" bestFit="1" customWidth="1"/>
    <col min="11" max="11" width="9.5703125" style="8" bestFit="1" customWidth="1"/>
    <col min="12" max="12" width="1.7109375" style="8" customWidth="1"/>
    <col min="13" max="13" width="9.42578125" style="2" bestFit="1" customWidth="1"/>
    <col min="14" max="14" width="9.5703125" style="2" bestFit="1" customWidth="1"/>
    <col min="15" max="15" width="10.28515625" style="2" customWidth="1"/>
    <col min="16" max="16" width="1.7109375" style="8" customWidth="1"/>
    <col min="17" max="17" width="9.42578125" style="2" bestFit="1" customWidth="1"/>
    <col min="18" max="18" width="9.5703125" style="2" bestFit="1" customWidth="1"/>
    <col min="19" max="19" width="1.7109375" style="8" customWidth="1"/>
    <col min="20" max="27" width="14.140625" style="2" customWidth="1"/>
    <col min="28" max="28" width="12.140625" style="2" customWidth="1"/>
    <col min="29" max="16384" width="8.85546875" style="2"/>
  </cols>
  <sheetData>
    <row r="1" spans="1:28" ht="18" x14ac:dyDescent="0.25">
      <c r="A1" s="1" t="s">
        <v>125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s="5" customFormat="1" ht="18" x14ac:dyDescent="0.25">
      <c r="A2" s="3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x14ac:dyDescent="0.2">
      <c r="A3" s="3" t="s">
        <v>126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3.5" thickBot="1" x14ac:dyDescent="0.25">
      <c r="A4" s="6"/>
      <c r="E4" s="7"/>
      <c r="F4" s="7"/>
      <c r="G4" s="7"/>
      <c r="L4" s="9"/>
      <c r="P4" s="9"/>
      <c r="S4" s="9"/>
    </row>
    <row r="5" spans="1:28" s="16" customFormat="1" ht="18.75" thickBot="1" x14ac:dyDescent="0.3">
      <c r="A5" s="10"/>
      <c r="B5" s="11"/>
      <c r="C5" s="11"/>
      <c r="D5" s="11"/>
      <c r="E5" s="12"/>
      <c r="F5" s="13"/>
      <c r="G5" s="14"/>
      <c r="H5" s="15"/>
      <c r="J5" s="237" t="s">
        <v>1</v>
      </c>
      <c r="K5" s="238"/>
      <c r="L5" s="9"/>
      <c r="M5" s="237" t="s">
        <v>2</v>
      </c>
      <c r="N5" s="239"/>
      <c r="O5" s="238"/>
      <c r="P5" s="9"/>
      <c r="Q5" s="240" t="s">
        <v>3</v>
      </c>
      <c r="R5" s="241"/>
      <c r="S5" s="9"/>
      <c r="T5" s="240" t="s">
        <v>4</v>
      </c>
      <c r="U5" s="242"/>
      <c r="V5" s="242"/>
      <c r="W5" s="242"/>
      <c r="X5" s="242"/>
      <c r="Y5" s="242"/>
      <c r="Z5" s="242"/>
      <c r="AA5" s="242"/>
      <c r="AB5" s="241"/>
    </row>
    <row r="6" spans="1:28" s="16" customFormat="1" ht="34.5" thickBot="1" x14ac:dyDescent="0.3">
      <c r="A6" s="17"/>
      <c r="B6" s="18"/>
      <c r="C6" s="18"/>
      <c r="D6" s="18"/>
      <c r="E6" s="19"/>
      <c r="F6" s="20" t="s">
        <v>5</v>
      </c>
      <c r="G6" s="21" t="s">
        <v>6</v>
      </c>
      <c r="H6" s="22" t="s">
        <v>7</v>
      </c>
      <c r="I6" s="23" t="s">
        <v>8</v>
      </c>
      <c r="J6" s="24" t="s">
        <v>9</v>
      </c>
      <c r="K6" s="25" t="s">
        <v>10</v>
      </c>
      <c r="L6" s="9"/>
      <c r="M6" s="24" t="s">
        <v>9</v>
      </c>
      <c r="N6" s="26" t="s">
        <v>10</v>
      </c>
      <c r="O6" s="27" t="s">
        <v>11</v>
      </c>
      <c r="P6" s="9"/>
      <c r="Q6" s="28" t="s">
        <v>9</v>
      </c>
      <c r="R6" s="29" t="s">
        <v>10</v>
      </c>
      <c r="S6" s="9"/>
      <c r="T6" s="30" t="s">
        <v>9</v>
      </c>
      <c r="U6" s="243" t="s">
        <v>10</v>
      </c>
      <c r="V6" s="244"/>
      <c r="W6" s="244"/>
      <c r="X6" s="244"/>
      <c r="Y6" s="244"/>
      <c r="Z6" s="244"/>
      <c r="AA6" s="245"/>
      <c r="AB6" s="27" t="s">
        <v>11</v>
      </c>
    </row>
    <row r="7" spans="1:28" s="16" customFormat="1" ht="18.75" thickBot="1" x14ac:dyDescent="0.3">
      <c r="A7" s="17"/>
      <c r="B7" s="18"/>
      <c r="C7" s="18"/>
      <c r="D7" s="18"/>
      <c r="E7" s="19"/>
      <c r="F7" s="31"/>
      <c r="G7" s="21"/>
      <c r="H7" s="22"/>
      <c r="I7" s="23"/>
      <c r="J7" s="32"/>
      <c r="K7" s="33"/>
      <c r="L7" s="9"/>
      <c r="M7" s="24"/>
      <c r="N7" s="26"/>
      <c r="O7" s="27"/>
      <c r="P7" s="9"/>
      <c r="Q7" s="28"/>
      <c r="R7" s="29"/>
      <c r="S7" s="9"/>
      <c r="T7" s="30" t="s">
        <v>12</v>
      </c>
      <c r="U7" s="34" t="s">
        <v>13</v>
      </c>
      <c r="V7" s="35" t="s">
        <v>14</v>
      </c>
      <c r="W7" s="35" t="s">
        <v>15</v>
      </c>
      <c r="X7" s="35" t="s">
        <v>16</v>
      </c>
      <c r="Y7" s="35" t="s">
        <v>17</v>
      </c>
      <c r="Z7" s="35" t="s">
        <v>18</v>
      </c>
      <c r="AA7" s="36" t="s">
        <v>19</v>
      </c>
      <c r="AB7" s="27"/>
    </row>
    <row r="8" spans="1:28" s="16" customFormat="1" ht="18.75" thickBot="1" x14ac:dyDescent="0.3">
      <c r="A8" s="17"/>
      <c r="B8" s="18"/>
      <c r="C8" s="18"/>
      <c r="D8" s="18"/>
      <c r="E8" s="19"/>
      <c r="F8" s="31"/>
      <c r="G8" s="21"/>
      <c r="H8" s="22"/>
      <c r="I8" s="23" t="s">
        <v>20</v>
      </c>
      <c r="J8" s="37">
        <v>900</v>
      </c>
      <c r="K8" s="38">
        <v>900</v>
      </c>
      <c r="L8" s="9"/>
      <c r="M8" s="39">
        <v>910</v>
      </c>
      <c r="N8" s="40">
        <v>910</v>
      </c>
      <c r="O8" s="41" t="s">
        <v>21</v>
      </c>
      <c r="P8" s="9"/>
      <c r="Q8" s="37">
        <v>920</v>
      </c>
      <c r="R8" s="38">
        <v>920</v>
      </c>
      <c r="S8" s="9"/>
      <c r="T8" s="42">
        <v>940</v>
      </c>
      <c r="U8" s="43">
        <v>930</v>
      </c>
      <c r="V8" s="44">
        <v>931</v>
      </c>
      <c r="W8" s="44">
        <v>932</v>
      </c>
      <c r="X8" s="44">
        <v>933</v>
      </c>
      <c r="Y8" s="44">
        <v>934</v>
      </c>
      <c r="Z8" s="44">
        <v>935</v>
      </c>
      <c r="AA8" s="45">
        <v>936</v>
      </c>
      <c r="AB8" s="41" t="s">
        <v>22</v>
      </c>
    </row>
    <row r="9" spans="1:28" s="53" customFormat="1" ht="23.25" thickBot="1" x14ac:dyDescent="0.3">
      <c r="A9" s="46"/>
      <c r="B9" s="47"/>
      <c r="C9" s="47"/>
      <c r="D9" s="47"/>
      <c r="E9" s="48"/>
      <c r="F9" s="49"/>
      <c r="G9" s="50"/>
      <c r="H9" s="51"/>
      <c r="I9" s="23" t="s">
        <v>23</v>
      </c>
      <c r="J9" s="52"/>
      <c r="K9" s="25"/>
      <c r="L9" s="9"/>
      <c r="M9" s="52"/>
      <c r="N9" s="26"/>
      <c r="O9" s="41"/>
      <c r="P9" s="9"/>
      <c r="Q9" s="37"/>
      <c r="R9" s="38"/>
      <c r="S9" s="9"/>
      <c r="T9" s="42"/>
      <c r="U9" s="43" t="s">
        <v>24</v>
      </c>
      <c r="V9" s="44" t="s">
        <v>25</v>
      </c>
      <c r="W9" s="44" t="s">
        <v>26</v>
      </c>
      <c r="X9" s="44" t="s">
        <v>27</v>
      </c>
      <c r="Y9" s="44" t="s">
        <v>28</v>
      </c>
      <c r="Z9" s="44" t="s">
        <v>29</v>
      </c>
      <c r="AA9" s="45" t="s">
        <v>30</v>
      </c>
      <c r="AB9" s="41"/>
    </row>
    <row r="10" spans="1:28" s="53" customFormat="1" x14ac:dyDescent="0.2">
      <c r="A10" s="54"/>
      <c r="B10" s="55"/>
      <c r="C10" s="55"/>
      <c r="D10" s="55"/>
      <c r="E10" s="56"/>
      <c r="F10" s="57"/>
      <c r="G10" s="58"/>
      <c r="H10" s="59"/>
      <c r="I10" s="60"/>
      <c r="J10" s="61"/>
      <c r="K10" s="62"/>
      <c r="L10" s="9"/>
      <c r="M10" s="63"/>
      <c r="N10" s="64"/>
      <c r="O10" s="65"/>
      <c r="P10" s="9"/>
      <c r="Q10" s="63"/>
      <c r="R10" s="66"/>
      <c r="S10" s="9"/>
      <c r="T10" s="67"/>
      <c r="U10" s="68"/>
      <c r="V10" s="68"/>
      <c r="W10" s="68"/>
      <c r="X10" s="68"/>
      <c r="Y10" s="68"/>
      <c r="Z10" s="68"/>
      <c r="AA10" s="69"/>
      <c r="AB10" s="65"/>
    </row>
    <row r="11" spans="1:28" s="87" customFormat="1" x14ac:dyDescent="0.2">
      <c r="A11" s="70" t="s">
        <v>31</v>
      </c>
      <c r="B11" s="71" t="s">
        <v>32</v>
      </c>
      <c r="C11" s="72"/>
      <c r="D11" s="72"/>
      <c r="E11" s="73"/>
      <c r="F11" s="74"/>
      <c r="G11" s="75"/>
      <c r="H11" s="76"/>
      <c r="I11" s="77"/>
      <c r="J11" s="78"/>
      <c r="K11" s="79"/>
      <c r="L11" s="9"/>
      <c r="M11" s="80"/>
      <c r="N11" s="81"/>
      <c r="O11" s="82"/>
      <c r="P11" s="9"/>
      <c r="Q11" s="80"/>
      <c r="R11" s="83"/>
      <c r="S11" s="9"/>
      <c r="T11" s="84"/>
      <c r="U11" s="85"/>
      <c r="V11" s="85"/>
      <c r="W11" s="85"/>
      <c r="X11" s="85"/>
      <c r="Y11" s="85"/>
      <c r="Z11" s="85"/>
      <c r="AA11" s="86"/>
      <c r="AB11" s="82"/>
    </row>
    <row r="12" spans="1:28" s="87" customFormat="1" x14ac:dyDescent="0.2">
      <c r="A12" s="88"/>
      <c r="B12" s="89"/>
      <c r="C12" s="89"/>
      <c r="D12" s="72"/>
      <c r="E12" s="73"/>
      <c r="F12" s="74"/>
      <c r="G12" s="75"/>
      <c r="H12" s="90"/>
      <c r="I12" s="91"/>
      <c r="J12" s="78"/>
      <c r="K12" s="79"/>
      <c r="L12" s="9"/>
      <c r="M12" s="80"/>
      <c r="N12" s="81"/>
      <c r="O12" s="82"/>
      <c r="P12" s="9"/>
      <c r="Q12" s="80"/>
      <c r="R12" s="83"/>
      <c r="S12" s="9"/>
      <c r="T12" s="84"/>
      <c r="U12" s="85"/>
      <c r="V12" s="85"/>
      <c r="W12" s="85"/>
      <c r="X12" s="85"/>
      <c r="Y12" s="85"/>
      <c r="Z12" s="85"/>
      <c r="AA12" s="86"/>
      <c r="AB12" s="82"/>
    </row>
    <row r="13" spans="1:28" s="87" customFormat="1" x14ac:dyDescent="0.2">
      <c r="A13" s="88"/>
      <c r="B13" s="72" t="s">
        <v>33</v>
      </c>
      <c r="C13" s="92" t="s">
        <v>34</v>
      </c>
      <c r="D13" s="72"/>
      <c r="E13" s="93"/>
      <c r="F13" s="94"/>
      <c r="G13" s="95"/>
      <c r="H13" s="76"/>
      <c r="I13" s="77"/>
      <c r="J13" s="78"/>
      <c r="K13" s="79"/>
      <c r="L13" s="9"/>
      <c r="M13" s="80"/>
      <c r="N13" s="81"/>
      <c r="O13" s="82"/>
      <c r="P13" s="9"/>
      <c r="Q13" s="80"/>
      <c r="R13" s="83"/>
      <c r="S13" s="9"/>
      <c r="T13" s="84"/>
      <c r="U13" s="85"/>
      <c r="V13" s="85"/>
      <c r="W13" s="85"/>
      <c r="X13" s="85"/>
      <c r="Y13" s="85"/>
      <c r="Z13" s="85"/>
      <c r="AA13" s="86"/>
      <c r="AB13" s="82"/>
    </row>
    <row r="14" spans="1:28" s="87" customFormat="1" x14ac:dyDescent="0.2">
      <c r="A14" s="88"/>
      <c r="B14" s="96"/>
      <c r="C14" s="97" t="s">
        <v>35</v>
      </c>
      <c r="D14" s="98"/>
      <c r="E14" s="93"/>
      <c r="F14" s="94"/>
      <c r="G14" s="95"/>
      <c r="H14" s="76"/>
      <c r="I14" s="77"/>
      <c r="J14" s="78"/>
      <c r="K14" s="79"/>
      <c r="L14" s="9"/>
      <c r="M14" s="80"/>
      <c r="N14" s="81"/>
      <c r="O14" s="82"/>
      <c r="P14" s="9"/>
      <c r="Q14" s="80"/>
      <c r="R14" s="83"/>
      <c r="S14" s="9"/>
      <c r="T14" s="84"/>
      <c r="U14" s="85"/>
      <c r="V14" s="85"/>
      <c r="W14" s="85"/>
      <c r="X14" s="85"/>
      <c r="Y14" s="85"/>
      <c r="Z14" s="85"/>
      <c r="AA14" s="86"/>
      <c r="AB14" s="82"/>
    </row>
    <row r="15" spans="1:28" s="87" customFormat="1" x14ac:dyDescent="0.2">
      <c r="A15" s="88"/>
      <c r="B15" s="96"/>
      <c r="C15" s="99" t="s">
        <v>36</v>
      </c>
      <c r="D15" s="100"/>
      <c r="E15" s="93" t="s">
        <v>37</v>
      </c>
      <c r="F15" s="101" t="s">
        <v>38</v>
      </c>
      <c r="G15" s="102" t="s">
        <v>39</v>
      </c>
      <c r="H15" s="90">
        <v>0.21</v>
      </c>
      <c r="I15" s="91"/>
      <c r="J15" s="103">
        <v>38.645145000000007</v>
      </c>
      <c r="K15" s="104"/>
      <c r="L15" s="105"/>
      <c r="M15" s="103">
        <f>J15</f>
        <v>38.645145000000007</v>
      </c>
      <c r="N15" s="106"/>
      <c r="O15" s="107">
        <f>M15</f>
        <v>38.645145000000007</v>
      </c>
      <c r="P15" s="105"/>
      <c r="Q15" s="103">
        <f>O15</f>
        <v>38.645145000000007</v>
      </c>
      <c r="R15" s="108"/>
      <c r="S15" s="105"/>
      <c r="T15" s="103">
        <f>Q15</f>
        <v>38.645145000000007</v>
      </c>
      <c r="U15" s="109"/>
      <c r="V15" s="109"/>
      <c r="W15" s="109"/>
      <c r="X15" s="109"/>
      <c r="Y15" s="109"/>
      <c r="Z15" s="109"/>
      <c r="AA15" s="110"/>
      <c r="AB15" s="107">
        <f>T15</f>
        <v>38.645145000000007</v>
      </c>
    </row>
    <row r="16" spans="1:28" s="87" customFormat="1" x14ac:dyDescent="0.2">
      <c r="A16" s="88"/>
      <c r="B16" s="96"/>
      <c r="C16" s="111" t="s">
        <v>40</v>
      </c>
      <c r="D16" s="99"/>
      <c r="E16" s="112" t="s">
        <v>41</v>
      </c>
      <c r="F16" s="113"/>
      <c r="G16" s="114"/>
      <c r="H16" s="115"/>
      <c r="I16" s="116"/>
      <c r="J16" s="117">
        <v>0.9</v>
      </c>
      <c r="K16" s="118"/>
      <c r="L16" s="105"/>
      <c r="M16" s="117">
        <v>0.75</v>
      </c>
      <c r="N16" s="119"/>
      <c r="O16" s="120">
        <v>0.75</v>
      </c>
      <c r="P16" s="105"/>
      <c r="Q16" s="117">
        <v>0.75</v>
      </c>
      <c r="R16" s="118"/>
      <c r="S16" s="105"/>
      <c r="T16" s="117">
        <v>0.75</v>
      </c>
      <c r="U16" s="121"/>
      <c r="V16" s="121"/>
      <c r="W16" s="121"/>
      <c r="X16" s="121"/>
      <c r="Y16" s="121"/>
      <c r="Z16" s="121"/>
      <c r="AA16" s="119"/>
      <c r="AB16" s="120">
        <v>0.75</v>
      </c>
    </row>
    <row r="17" spans="1:28" s="87" customFormat="1" x14ac:dyDescent="0.2">
      <c r="A17" s="88"/>
      <c r="B17" s="96"/>
      <c r="C17" s="99"/>
      <c r="D17" s="99"/>
      <c r="E17" s="112"/>
      <c r="F17" s="113"/>
      <c r="G17" s="114"/>
      <c r="H17" s="115"/>
      <c r="I17" s="116"/>
      <c r="J17" s="122"/>
      <c r="K17" s="123"/>
      <c r="L17" s="105"/>
      <c r="M17" s="124"/>
      <c r="N17" s="125"/>
      <c r="O17" s="126"/>
      <c r="P17" s="105"/>
      <c r="Q17" s="124"/>
      <c r="R17" s="127"/>
      <c r="S17" s="105"/>
      <c r="T17" s="128"/>
      <c r="U17" s="121"/>
      <c r="V17" s="121"/>
      <c r="W17" s="121"/>
      <c r="X17" s="121"/>
      <c r="Y17" s="121"/>
      <c r="Z17" s="121"/>
      <c r="AA17" s="129"/>
      <c r="AB17" s="126"/>
    </row>
    <row r="18" spans="1:28" s="87" customFormat="1" x14ac:dyDescent="0.2">
      <c r="A18" s="88"/>
      <c r="B18" s="72" t="s">
        <v>42</v>
      </c>
      <c r="C18" s="92" t="s">
        <v>43</v>
      </c>
      <c r="D18" s="99"/>
      <c r="E18" s="112"/>
      <c r="F18" s="113"/>
      <c r="G18" s="114"/>
      <c r="H18" s="115"/>
      <c r="I18" s="116"/>
      <c r="J18" s="122"/>
      <c r="K18" s="123"/>
      <c r="L18" s="105"/>
      <c r="M18" s="124"/>
      <c r="N18" s="125"/>
      <c r="O18" s="126"/>
      <c r="P18" s="105"/>
      <c r="Q18" s="124"/>
      <c r="R18" s="127"/>
      <c r="S18" s="105"/>
      <c r="T18" s="128"/>
      <c r="U18" s="121"/>
      <c r="V18" s="121"/>
      <c r="W18" s="121"/>
      <c r="X18" s="121"/>
      <c r="Y18" s="121"/>
      <c r="Z18" s="121"/>
      <c r="AA18" s="129"/>
      <c r="AB18" s="126"/>
    </row>
    <row r="19" spans="1:28" s="87" customFormat="1" x14ac:dyDescent="0.2">
      <c r="A19" s="88"/>
      <c r="B19" s="96"/>
      <c r="C19" s="99" t="s">
        <v>44</v>
      </c>
      <c r="D19" s="99"/>
      <c r="E19" s="93" t="s">
        <v>45</v>
      </c>
      <c r="F19" s="113" t="s">
        <v>46</v>
      </c>
      <c r="G19" s="102" t="s">
        <v>39</v>
      </c>
      <c r="H19" s="130">
        <v>0.21</v>
      </c>
      <c r="I19" s="131"/>
      <c r="J19" s="132"/>
      <c r="K19" s="133">
        <v>7.6237399709394547E-3</v>
      </c>
      <c r="L19" s="134"/>
      <c r="M19" s="132"/>
      <c r="N19" s="135">
        <v>7.6237399709394547E-3</v>
      </c>
      <c r="O19" s="136">
        <v>7.6237399709394547E-3</v>
      </c>
      <c r="P19" s="134"/>
      <c r="Q19" s="132"/>
      <c r="R19" s="133">
        <v>7.6237399709394547E-3</v>
      </c>
      <c r="S19" s="134"/>
      <c r="T19" s="132">
        <v>7.6237399709394547E-3</v>
      </c>
      <c r="U19" s="137">
        <v>7.6237399709394547E-3</v>
      </c>
      <c r="V19" s="137">
        <v>7.6237399709394547E-3</v>
      </c>
      <c r="W19" s="137">
        <v>7.6237399709394547E-3</v>
      </c>
      <c r="X19" s="137">
        <v>7.6237399709394547E-3</v>
      </c>
      <c r="Y19" s="137">
        <v>7.6237399709394547E-3</v>
      </c>
      <c r="Z19" s="137">
        <v>7.6237399709394547E-3</v>
      </c>
      <c r="AA19" s="135">
        <v>7.6237399709394547E-3</v>
      </c>
      <c r="AB19" s="136">
        <v>7.6237399709394547E-3</v>
      </c>
    </row>
    <row r="20" spans="1:28" s="87" customFormat="1" x14ac:dyDescent="0.2">
      <c r="A20" s="88"/>
      <c r="B20" s="96"/>
      <c r="C20" s="99" t="s">
        <v>47</v>
      </c>
      <c r="D20" s="99"/>
      <c r="E20" s="93" t="s">
        <v>45</v>
      </c>
      <c r="F20" s="113" t="s">
        <v>48</v>
      </c>
      <c r="G20" s="102" t="s">
        <v>39</v>
      </c>
      <c r="H20" s="130">
        <v>0.21</v>
      </c>
      <c r="I20" s="131"/>
      <c r="J20" s="132"/>
      <c r="K20" s="133">
        <v>7.6237399709394547E-3</v>
      </c>
      <c r="L20" s="134"/>
      <c r="M20" s="132"/>
      <c r="N20" s="135">
        <v>7.6237399709394547E-3</v>
      </c>
      <c r="O20" s="136">
        <v>7.6237399709394547E-3</v>
      </c>
      <c r="P20" s="134"/>
      <c r="Q20" s="132"/>
      <c r="R20" s="133">
        <v>7.6237399709394547E-3</v>
      </c>
      <c r="S20" s="134"/>
      <c r="T20" s="132">
        <v>7.6237399709394547E-3</v>
      </c>
      <c r="U20" s="137">
        <v>7.6237399709394547E-3</v>
      </c>
      <c r="V20" s="137">
        <v>7.6237399709394547E-3</v>
      </c>
      <c r="W20" s="137">
        <v>7.6237399709394547E-3</v>
      </c>
      <c r="X20" s="137">
        <v>7.6237399709394547E-3</v>
      </c>
      <c r="Y20" s="137">
        <v>7.6237399709394547E-3</v>
      </c>
      <c r="Z20" s="137">
        <v>7.6237399709394547E-3</v>
      </c>
      <c r="AA20" s="135">
        <v>7.6237399709394547E-3</v>
      </c>
      <c r="AB20" s="136">
        <v>7.6237399709394547E-3</v>
      </c>
    </row>
    <row r="21" spans="1:28" s="87" customFormat="1" x14ac:dyDescent="0.2">
      <c r="A21" s="88"/>
      <c r="B21" s="96"/>
      <c r="C21" s="99" t="s">
        <v>49</v>
      </c>
      <c r="D21" s="99"/>
      <c r="E21" s="93" t="s">
        <v>45</v>
      </c>
      <c r="F21" s="113" t="s">
        <v>50</v>
      </c>
      <c r="G21" s="102" t="s">
        <v>39</v>
      </c>
      <c r="H21" s="130">
        <v>0.21</v>
      </c>
      <c r="I21" s="131"/>
      <c r="J21" s="132"/>
      <c r="K21" s="133">
        <v>7.6237399709394547E-3</v>
      </c>
      <c r="L21" s="134"/>
      <c r="M21" s="132"/>
      <c r="N21" s="135">
        <v>7.6237399709394547E-3</v>
      </c>
      <c r="O21" s="136">
        <v>7.6237399709394547E-3</v>
      </c>
      <c r="P21" s="134"/>
      <c r="Q21" s="132"/>
      <c r="R21" s="133">
        <v>7.6237399709394547E-3</v>
      </c>
      <c r="S21" s="134"/>
      <c r="T21" s="132">
        <v>7.6237399709394547E-3</v>
      </c>
      <c r="U21" s="137">
        <v>7.6237399709394547E-3</v>
      </c>
      <c r="V21" s="137">
        <v>7.6237399709394547E-3</v>
      </c>
      <c r="W21" s="137">
        <v>7.6237399709394547E-3</v>
      </c>
      <c r="X21" s="137">
        <v>7.6237399709394547E-3</v>
      </c>
      <c r="Y21" s="137">
        <v>7.6237399709394547E-3</v>
      </c>
      <c r="Z21" s="137">
        <v>7.6237399709394547E-3</v>
      </c>
      <c r="AA21" s="135">
        <v>7.6237399709394547E-3</v>
      </c>
      <c r="AB21" s="136">
        <v>7.6237399709394547E-3</v>
      </c>
    </row>
    <row r="22" spans="1:28" s="87" customFormat="1" x14ac:dyDescent="0.2">
      <c r="A22" s="88"/>
      <c r="B22" s="96"/>
      <c r="C22" s="99" t="s">
        <v>51</v>
      </c>
      <c r="D22" s="99"/>
      <c r="E22" s="93" t="s">
        <v>45</v>
      </c>
      <c r="F22" s="113" t="s">
        <v>52</v>
      </c>
      <c r="G22" s="102" t="s">
        <v>39</v>
      </c>
      <c r="H22" s="130">
        <v>0.21</v>
      </c>
      <c r="I22" s="131"/>
      <c r="J22" s="132"/>
      <c r="K22" s="133">
        <v>7.6237399709394547E-3</v>
      </c>
      <c r="L22" s="134"/>
      <c r="M22" s="132"/>
      <c r="N22" s="135">
        <v>7.6237399709394547E-3</v>
      </c>
      <c r="O22" s="136">
        <v>7.6237399709394547E-3</v>
      </c>
      <c r="P22" s="134"/>
      <c r="Q22" s="132"/>
      <c r="R22" s="133">
        <v>7.6237399709394547E-3</v>
      </c>
      <c r="S22" s="134"/>
      <c r="T22" s="132">
        <v>7.6237399709394547E-3</v>
      </c>
      <c r="U22" s="137">
        <v>7.6237399709394547E-3</v>
      </c>
      <c r="V22" s="137">
        <v>7.6237399709394547E-3</v>
      </c>
      <c r="W22" s="137">
        <v>7.6237399709394547E-3</v>
      </c>
      <c r="X22" s="137">
        <v>7.6237399709394547E-3</v>
      </c>
      <c r="Y22" s="137">
        <v>7.6237399709394547E-3</v>
      </c>
      <c r="Z22" s="137">
        <v>7.6237399709394547E-3</v>
      </c>
      <c r="AA22" s="135">
        <v>7.6237399709394547E-3</v>
      </c>
      <c r="AB22" s="136">
        <v>7.6237399709394547E-3</v>
      </c>
    </row>
    <row r="23" spans="1:28" s="87" customFormat="1" x14ac:dyDescent="0.2">
      <c r="A23" s="88"/>
      <c r="B23" s="96"/>
      <c r="C23" s="99"/>
      <c r="D23" s="99"/>
      <c r="E23" s="93"/>
      <c r="F23" s="101"/>
      <c r="G23" s="102"/>
      <c r="H23" s="130"/>
      <c r="I23" s="131"/>
      <c r="J23" s="138"/>
      <c r="K23" s="139"/>
      <c r="L23" s="9"/>
      <c r="M23" s="140"/>
      <c r="N23" s="141"/>
      <c r="O23" s="82"/>
      <c r="P23" s="9"/>
      <c r="Q23" s="140"/>
      <c r="R23" s="142"/>
      <c r="S23" s="9"/>
      <c r="T23" s="143"/>
      <c r="U23" s="144"/>
      <c r="V23" s="144"/>
      <c r="W23" s="144"/>
      <c r="X23" s="144"/>
      <c r="Y23" s="144"/>
      <c r="Z23" s="144"/>
      <c r="AA23" s="145"/>
      <c r="AB23" s="82"/>
    </row>
    <row r="24" spans="1:28" s="87" customFormat="1" x14ac:dyDescent="0.2">
      <c r="A24" s="88"/>
      <c r="B24" s="89"/>
      <c r="C24" s="89"/>
      <c r="D24" s="99"/>
      <c r="E24" s="146"/>
      <c r="F24" s="101"/>
      <c r="G24" s="102"/>
      <c r="H24" s="130"/>
      <c r="I24" s="131"/>
      <c r="J24" s="138"/>
      <c r="K24" s="139"/>
      <c r="L24" s="9"/>
      <c r="M24" s="140"/>
      <c r="N24" s="141"/>
      <c r="O24" s="82"/>
      <c r="P24" s="9"/>
      <c r="Q24" s="140"/>
      <c r="R24" s="142"/>
      <c r="S24" s="9"/>
      <c r="T24" s="143"/>
      <c r="U24" s="144"/>
      <c r="V24" s="144"/>
      <c r="W24" s="144"/>
      <c r="X24" s="144"/>
      <c r="Y24" s="144"/>
      <c r="Z24" s="144"/>
      <c r="AA24" s="145"/>
      <c r="AB24" s="82"/>
    </row>
    <row r="25" spans="1:28" s="87" customFormat="1" x14ac:dyDescent="0.2">
      <c r="A25" s="88"/>
      <c r="B25" s="96"/>
      <c r="C25" s="147"/>
      <c r="D25" s="99"/>
      <c r="E25" s="146"/>
      <c r="F25" s="101"/>
      <c r="G25" s="102"/>
      <c r="H25" s="130"/>
      <c r="I25" s="131"/>
      <c r="J25" s="138"/>
      <c r="K25" s="139"/>
      <c r="L25" s="9"/>
      <c r="M25" s="140"/>
      <c r="N25" s="141"/>
      <c r="O25" s="82"/>
      <c r="P25" s="9"/>
      <c r="Q25" s="140"/>
      <c r="R25" s="142"/>
      <c r="S25" s="9"/>
      <c r="T25" s="143"/>
      <c r="U25" s="144"/>
      <c r="V25" s="144"/>
      <c r="W25" s="144"/>
      <c r="X25" s="144"/>
      <c r="Y25" s="144"/>
      <c r="Z25" s="144"/>
      <c r="AA25" s="145"/>
      <c r="AB25" s="82"/>
    </row>
    <row r="26" spans="1:28" s="87" customFormat="1" x14ac:dyDescent="0.2">
      <c r="A26" s="70" t="s">
        <v>53</v>
      </c>
      <c r="B26" s="71" t="s">
        <v>54</v>
      </c>
      <c r="C26" s="89"/>
      <c r="D26" s="72"/>
      <c r="E26" s="146" t="s">
        <v>45</v>
      </c>
      <c r="F26" s="101" t="s">
        <v>55</v>
      </c>
      <c r="G26" s="148" t="s">
        <v>56</v>
      </c>
      <c r="H26" s="130">
        <v>0.21</v>
      </c>
      <c r="I26" s="131"/>
      <c r="J26" s="132">
        <v>1.8814999999999999E-3</v>
      </c>
      <c r="K26" s="133">
        <f>J26</f>
        <v>1.8814999999999999E-3</v>
      </c>
      <c r="L26" s="134"/>
      <c r="M26" s="132">
        <v>1.9187E-3</v>
      </c>
      <c r="N26" s="135">
        <f>M26</f>
        <v>1.9187E-3</v>
      </c>
      <c r="O26" s="136">
        <f>M26</f>
        <v>1.9187E-3</v>
      </c>
      <c r="P26" s="134"/>
      <c r="Q26" s="132">
        <v>1.9943999999999999E-3</v>
      </c>
      <c r="R26" s="133">
        <f>Q26</f>
        <v>1.9943999999999999E-3</v>
      </c>
      <c r="S26" s="134"/>
      <c r="T26" s="132">
        <v>2.0451000000000002E-3</v>
      </c>
      <c r="U26" s="137">
        <f>T26</f>
        <v>2.0451000000000002E-3</v>
      </c>
      <c r="V26" s="137">
        <f>T26</f>
        <v>2.0451000000000002E-3</v>
      </c>
      <c r="W26" s="137">
        <f>T26</f>
        <v>2.0451000000000002E-3</v>
      </c>
      <c r="X26" s="137">
        <f>T26</f>
        <v>2.0451000000000002E-3</v>
      </c>
      <c r="Y26" s="137">
        <f>T26</f>
        <v>2.0451000000000002E-3</v>
      </c>
      <c r="Z26" s="137">
        <f>T26</f>
        <v>2.0451000000000002E-3</v>
      </c>
      <c r="AA26" s="135">
        <f>T26</f>
        <v>2.0451000000000002E-3</v>
      </c>
      <c r="AB26" s="136">
        <f>T26</f>
        <v>2.0451000000000002E-3</v>
      </c>
    </row>
    <row r="27" spans="1:28" s="87" customFormat="1" x14ac:dyDescent="0.2">
      <c r="A27" s="88"/>
      <c r="B27" s="89"/>
      <c r="C27" s="89"/>
      <c r="D27" s="72"/>
      <c r="E27" s="146"/>
      <c r="F27" s="101"/>
      <c r="G27" s="102"/>
      <c r="H27" s="130"/>
      <c r="I27" s="131"/>
      <c r="J27" s="138"/>
      <c r="K27" s="139"/>
      <c r="L27" s="9"/>
      <c r="M27" s="140"/>
      <c r="N27" s="141"/>
      <c r="O27" s="82"/>
      <c r="P27" s="9"/>
      <c r="Q27" s="140"/>
      <c r="R27" s="142"/>
      <c r="S27" s="9"/>
      <c r="T27" s="143"/>
      <c r="U27" s="144"/>
      <c r="V27" s="144"/>
      <c r="W27" s="144"/>
      <c r="X27" s="144"/>
      <c r="Y27" s="144"/>
      <c r="Z27" s="144"/>
      <c r="AA27" s="145"/>
      <c r="AB27" s="82"/>
    </row>
    <row r="28" spans="1:28" s="87" customFormat="1" x14ac:dyDescent="0.2">
      <c r="A28" s="70" t="s">
        <v>57</v>
      </c>
      <c r="B28" s="71" t="s">
        <v>58</v>
      </c>
      <c r="C28" s="72"/>
      <c r="D28" s="72"/>
      <c r="E28" s="146" t="s">
        <v>45</v>
      </c>
      <c r="F28" s="101" t="s">
        <v>59</v>
      </c>
      <c r="G28" s="148" t="s">
        <v>60</v>
      </c>
      <c r="H28" s="130">
        <v>0.21</v>
      </c>
      <c r="I28" s="149"/>
      <c r="J28" s="132">
        <v>8.4309999999999995E-4</v>
      </c>
      <c r="K28" s="133">
        <f>J28</f>
        <v>8.4309999999999995E-4</v>
      </c>
      <c r="L28" s="134"/>
      <c r="M28" s="132">
        <v>8.5979999999999997E-4</v>
      </c>
      <c r="N28" s="135">
        <f>M28</f>
        <v>8.5979999999999997E-4</v>
      </c>
      <c r="O28" s="136">
        <f>M28</f>
        <v>8.5979999999999997E-4</v>
      </c>
      <c r="P28" s="134"/>
      <c r="Q28" s="132">
        <v>8.9369999999999998E-4</v>
      </c>
      <c r="R28" s="133">
        <f>Q28</f>
        <v>8.9369999999999998E-4</v>
      </c>
      <c r="S28" s="134"/>
      <c r="T28" s="132">
        <v>9.1640000000000005E-4</v>
      </c>
      <c r="U28" s="137">
        <f>T28</f>
        <v>9.1640000000000005E-4</v>
      </c>
      <c r="V28" s="137">
        <f>T28</f>
        <v>9.1640000000000005E-4</v>
      </c>
      <c r="W28" s="137">
        <f>T28</f>
        <v>9.1640000000000005E-4</v>
      </c>
      <c r="X28" s="137">
        <f>T28</f>
        <v>9.1640000000000005E-4</v>
      </c>
      <c r="Y28" s="137">
        <f>T28</f>
        <v>9.1640000000000005E-4</v>
      </c>
      <c r="Z28" s="137">
        <f>T28</f>
        <v>9.1640000000000005E-4</v>
      </c>
      <c r="AA28" s="135">
        <f>T28</f>
        <v>9.1640000000000005E-4</v>
      </c>
      <c r="AB28" s="136">
        <f>T28</f>
        <v>9.1640000000000005E-4</v>
      </c>
    </row>
    <row r="29" spans="1:28" s="87" customFormat="1" x14ac:dyDescent="0.2">
      <c r="A29" s="88"/>
      <c r="B29" s="89"/>
      <c r="C29" s="150"/>
      <c r="D29" s="151"/>
      <c r="E29" s="146"/>
      <c r="F29" s="101"/>
      <c r="G29" s="102"/>
      <c r="H29" s="130"/>
      <c r="I29" s="131"/>
      <c r="J29" s="152"/>
      <c r="K29" s="153"/>
      <c r="L29" s="9"/>
      <c r="M29" s="154"/>
      <c r="N29" s="155"/>
      <c r="O29" s="82"/>
      <c r="P29" s="9"/>
      <c r="Q29" s="154"/>
      <c r="R29" s="156"/>
      <c r="S29" s="9"/>
      <c r="T29" s="157"/>
      <c r="U29" s="137"/>
      <c r="V29" s="137"/>
      <c r="W29" s="137"/>
      <c r="X29" s="137"/>
      <c r="Y29" s="137"/>
      <c r="Z29" s="137"/>
      <c r="AA29" s="158"/>
      <c r="AB29" s="82"/>
    </row>
    <row r="30" spans="1:28" s="87" customFormat="1" x14ac:dyDescent="0.2">
      <c r="A30" s="70" t="s">
        <v>61</v>
      </c>
      <c r="B30" s="71" t="s">
        <v>62</v>
      </c>
      <c r="C30" s="72"/>
      <c r="D30" s="72"/>
      <c r="E30" s="146" t="s">
        <v>45</v>
      </c>
      <c r="F30" s="113" t="s">
        <v>63</v>
      </c>
      <c r="G30" s="102" t="s">
        <v>64</v>
      </c>
      <c r="H30" s="130">
        <v>0.21</v>
      </c>
      <c r="I30" s="149"/>
      <c r="J30" s="132">
        <v>3.212E-4</v>
      </c>
      <c r="K30" s="133">
        <f>J30</f>
        <v>3.212E-4</v>
      </c>
      <c r="L30" s="134"/>
      <c r="M30" s="132">
        <v>3.2759999999999999E-4</v>
      </c>
      <c r="N30" s="135">
        <f>M30</f>
        <v>3.2759999999999999E-4</v>
      </c>
      <c r="O30" s="136">
        <f>M30</f>
        <v>3.2759999999999999E-4</v>
      </c>
      <c r="P30" s="134"/>
      <c r="Q30" s="132">
        <v>3.4049999999999998E-4</v>
      </c>
      <c r="R30" s="133">
        <f>Q30</f>
        <v>3.4049999999999998E-4</v>
      </c>
      <c r="S30" s="134"/>
      <c r="T30" s="132">
        <v>3.4919999999999998E-4</v>
      </c>
      <c r="U30" s="137">
        <f>T30</f>
        <v>3.4919999999999998E-4</v>
      </c>
      <c r="V30" s="137">
        <f>T30</f>
        <v>3.4919999999999998E-4</v>
      </c>
      <c r="W30" s="137">
        <f>T30</f>
        <v>3.4919999999999998E-4</v>
      </c>
      <c r="X30" s="137">
        <f>T30</f>
        <v>3.4919999999999998E-4</v>
      </c>
      <c r="Y30" s="137">
        <f>T30</f>
        <v>3.4919999999999998E-4</v>
      </c>
      <c r="Z30" s="137">
        <f>T30</f>
        <v>3.4919999999999998E-4</v>
      </c>
      <c r="AA30" s="135">
        <f>T30</f>
        <v>3.4919999999999998E-4</v>
      </c>
      <c r="AB30" s="136">
        <f>T30</f>
        <v>3.4919999999999998E-4</v>
      </c>
    </row>
    <row r="31" spans="1:28" s="87" customFormat="1" x14ac:dyDescent="0.2">
      <c r="A31" s="88"/>
      <c r="B31" s="89"/>
      <c r="C31" s="150"/>
      <c r="D31" s="151"/>
      <c r="E31" s="146"/>
      <c r="F31" s="101"/>
      <c r="G31" s="102"/>
      <c r="H31" s="130"/>
      <c r="I31" s="131"/>
      <c r="J31" s="152"/>
      <c r="K31" s="153"/>
      <c r="L31" s="9"/>
      <c r="M31" s="154"/>
      <c r="N31" s="155"/>
      <c r="O31" s="82"/>
      <c r="P31" s="9"/>
      <c r="Q31" s="154"/>
      <c r="R31" s="156"/>
      <c r="S31" s="9"/>
      <c r="T31" s="157"/>
      <c r="U31" s="137"/>
      <c r="V31" s="137"/>
      <c r="W31" s="137"/>
      <c r="X31" s="137"/>
      <c r="Y31" s="137"/>
      <c r="Z31" s="137"/>
      <c r="AA31" s="158"/>
      <c r="AB31" s="82"/>
    </row>
    <row r="32" spans="1:28" s="87" customFormat="1" ht="17.25" customHeight="1" x14ac:dyDescent="0.2">
      <c r="A32" s="70" t="s">
        <v>65</v>
      </c>
      <c r="B32" s="71" t="s">
        <v>66</v>
      </c>
      <c r="C32" s="72"/>
      <c r="D32" s="72"/>
      <c r="E32" s="93"/>
      <c r="F32" s="94"/>
      <c r="G32" s="95"/>
      <c r="H32" s="159"/>
      <c r="I32" s="160"/>
      <c r="J32" s="161"/>
      <c r="K32" s="162"/>
      <c r="L32" s="9"/>
      <c r="M32" s="163"/>
      <c r="N32" s="164"/>
      <c r="O32" s="82"/>
      <c r="P32" s="9"/>
      <c r="Q32" s="163"/>
      <c r="R32" s="165"/>
      <c r="S32" s="9"/>
      <c r="T32" s="166"/>
      <c r="U32" s="167"/>
      <c r="V32" s="167"/>
      <c r="W32" s="167"/>
      <c r="X32" s="167"/>
      <c r="Y32" s="167"/>
      <c r="Z32" s="167"/>
      <c r="AA32" s="168"/>
      <c r="AB32" s="82"/>
    </row>
    <row r="33" spans="1:44" s="87" customFormat="1" ht="17.25" customHeight="1" x14ac:dyDescent="0.2">
      <c r="A33" s="88"/>
      <c r="B33" s="89"/>
      <c r="C33" s="89"/>
      <c r="D33" s="72"/>
      <c r="E33" s="146"/>
      <c r="F33" s="101"/>
      <c r="G33" s="102"/>
      <c r="H33" s="130"/>
      <c r="I33" s="131"/>
      <c r="J33" s="138"/>
      <c r="K33" s="139"/>
      <c r="L33" s="9"/>
      <c r="M33" s="140"/>
      <c r="N33" s="141"/>
      <c r="O33" s="82"/>
      <c r="P33" s="9"/>
      <c r="Q33" s="140"/>
      <c r="R33" s="142"/>
      <c r="S33" s="9"/>
      <c r="T33" s="143"/>
      <c r="U33" s="144"/>
      <c r="V33" s="144"/>
      <c r="W33" s="144"/>
      <c r="X33" s="144"/>
      <c r="Y33" s="144"/>
      <c r="Z33" s="144"/>
      <c r="AA33" s="145"/>
      <c r="AB33" s="82"/>
    </row>
    <row r="34" spans="1:44" s="87" customFormat="1" ht="17.25" customHeight="1" x14ac:dyDescent="0.2">
      <c r="A34" s="88"/>
      <c r="B34" s="89" t="s">
        <v>67</v>
      </c>
      <c r="C34" s="89" t="s">
        <v>68</v>
      </c>
      <c r="D34" s="72"/>
      <c r="E34" s="146" t="s">
        <v>45</v>
      </c>
      <c r="F34" s="101" t="s">
        <v>69</v>
      </c>
      <c r="G34" s="102" t="s">
        <v>70</v>
      </c>
      <c r="H34" s="130">
        <v>0.21</v>
      </c>
      <c r="I34" s="131"/>
      <c r="J34" s="132">
        <v>5.7899999999999998E-5</v>
      </c>
      <c r="K34" s="133">
        <f>J34</f>
        <v>5.7899999999999998E-5</v>
      </c>
      <c r="L34" s="134"/>
      <c r="M34" s="132">
        <v>5.8999999999999998E-5</v>
      </c>
      <c r="N34" s="135">
        <f>M34</f>
        <v>5.8999999999999998E-5</v>
      </c>
      <c r="O34" s="136">
        <f>M34</f>
        <v>5.8999999999999998E-5</v>
      </c>
      <c r="P34" s="134"/>
      <c r="Q34" s="132">
        <v>6.1299999999999999E-5</v>
      </c>
      <c r="R34" s="133">
        <f>Q34</f>
        <v>6.1299999999999999E-5</v>
      </c>
      <c r="S34" s="134"/>
      <c r="T34" s="132">
        <v>6.2899999999999997E-5</v>
      </c>
      <c r="U34" s="137">
        <f>T34</f>
        <v>6.2899999999999997E-5</v>
      </c>
      <c r="V34" s="137">
        <f>T34</f>
        <v>6.2899999999999997E-5</v>
      </c>
      <c r="W34" s="137">
        <f>T34</f>
        <v>6.2899999999999997E-5</v>
      </c>
      <c r="X34" s="137">
        <f>T34</f>
        <v>6.2899999999999997E-5</v>
      </c>
      <c r="Y34" s="137">
        <f>T34</f>
        <v>6.2899999999999997E-5</v>
      </c>
      <c r="Z34" s="137">
        <f>T34</f>
        <v>6.2899999999999997E-5</v>
      </c>
      <c r="AA34" s="135">
        <f>T34</f>
        <v>6.2899999999999997E-5</v>
      </c>
      <c r="AB34" s="136">
        <f>T34</f>
        <v>6.2899999999999997E-5</v>
      </c>
      <c r="AQ34" s="169"/>
      <c r="AR34" s="169"/>
    </row>
    <row r="35" spans="1:44" s="87" customFormat="1" ht="17.25" customHeight="1" x14ac:dyDescent="0.2">
      <c r="A35" s="88"/>
      <c r="B35" s="89" t="s">
        <v>71</v>
      </c>
      <c r="C35" s="89" t="s">
        <v>72</v>
      </c>
      <c r="D35" s="170"/>
      <c r="E35" s="146" t="s">
        <v>45</v>
      </c>
      <c r="F35" s="101" t="s">
        <v>73</v>
      </c>
      <c r="G35" s="102" t="s">
        <v>74</v>
      </c>
      <c r="H35" s="130">
        <v>0.21</v>
      </c>
      <c r="I35" s="131"/>
      <c r="J35" s="132">
        <v>3.5197000000000002E-3</v>
      </c>
      <c r="K35" s="133">
        <f>J35</f>
        <v>3.5197000000000002E-3</v>
      </c>
      <c r="L35" s="134"/>
      <c r="M35" s="132">
        <v>3.5894E-3</v>
      </c>
      <c r="N35" s="135">
        <f>M35</f>
        <v>3.5894E-3</v>
      </c>
      <c r="O35" s="136">
        <f>M35</f>
        <v>3.5894E-3</v>
      </c>
      <c r="P35" s="134"/>
      <c r="Q35" s="132">
        <v>3.7309000000000001E-3</v>
      </c>
      <c r="R35" s="133">
        <f>Q35</f>
        <v>3.7309000000000001E-3</v>
      </c>
      <c r="S35" s="134"/>
      <c r="T35" s="132">
        <v>3.8257999999999999E-3</v>
      </c>
      <c r="U35" s="137">
        <f>T35</f>
        <v>3.8257999999999999E-3</v>
      </c>
      <c r="V35" s="137">
        <f>T35</f>
        <v>3.8257999999999999E-3</v>
      </c>
      <c r="W35" s="137">
        <f>T35</f>
        <v>3.8257999999999999E-3</v>
      </c>
      <c r="X35" s="137">
        <f>T35</f>
        <v>3.8257999999999999E-3</v>
      </c>
      <c r="Y35" s="137">
        <f>T35</f>
        <v>3.8257999999999999E-3</v>
      </c>
      <c r="Z35" s="137">
        <f>T35</f>
        <v>3.8257999999999999E-3</v>
      </c>
      <c r="AA35" s="135">
        <f>T35</f>
        <v>3.8257999999999999E-3</v>
      </c>
      <c r="AB35" s="136">
        <f>T35</f>
        <v>3.8257999999999999E-3</v>
      </c>
      <c r="AQ35" s="169"/>
      <c r="AR35" s="169"/>
    </row>
    <row r="36" spans="1:44" s="87" customFormat="1" ht="17.25" customHeight="1" x14ac:dyDescent="0.2">
      <c r="A36" s="88"/>
      <c r="B36" s="89" t="s">
        <v>75</v>
      </c>
      <c r="C36" s="89" t="s">
        <v>76</v>
      </c>
      <c r="D36" s="170"/>
      <c r="E36" s="146" t="s">
        <v>45</v>
      </c>
      <c r="F36" s="101" t="s">
        <v>77</v>
      </c>
      <c r="G36" s="102" t="s">
        <v>78</v>
      </c>
      <c r="H36" s="130">
        <v>0.21</v>
      </c>
      <c r="I36" s="131"/>
      <c r="J36" s="132">
        <v>9.1730000000000002E-4</v>
      </c>
      <c r="K36" s="133">
        <f>J36</f>
        <v>9.1730000000000002E-4</v>
      </c>
      <c r="L36" s="134"/>
      <c r="M36" s="132">
        <v>9.3550000000000003E-4</v>
      </c>
      <c r="N36" s="135">
        <f>M36</f>
        <v>9.3550000000000003E-4</v>
      </c>
      <c r="O36" s="136">
        <f>M36</f>
        <v>9.3550000000000003E-4</v>
      </c>
      <c r="P36" s="134"/>
      <c r="Q36" s="132">
        <v>9.724E-4</v>
      </c>
      <c r="R36" s="133">
        <f>Q36</f>
        <v>9.724E-4</v>
      </c>
      <c r="S36" s="134"/>
      <c r="T36" s="132">
        <v>9.970999999999999E-4</v>
      </c>
      <c r="U36" s="137">
        <f>T36</f>
        <v>9.970999999999999E-4</v>
      </c>
      <c r="V36" s="137">
        <f>T36</f>
        <v>9.970999999999999E-4</v>
      </c>
      <c r="W36" s="137">
        <f>T36</f>
        <v>9.970999999999999E-4</v>
      </c>
      <c r="X36" s="137">
        <f>T36</f>
        <v>9.970999999999999E-4</v>
      </c>
      <c r="Y36" s="137">
        <f>T36</f>
        <v>9.970999999999999E-4</v>
      </c>
      <c r="Z36" s="137">
        <f>T36</f>
        <v>9.970999999999999E-4</v>
      </c>
      <c r="AA36" s="135">
        <f>T36</f>
        <v>9.970999999999999E-4</v>
      </c>
      <c r="AB36" s="136">
        <f>T36</f>
        <v>9.970999999999999E-4</v>
      </c>
      <c r="AQ36" s="169"/>
      <c r="AR36" s="169"/>
    </row>
    <row r="37" spans="1:44" s="87" customFormat="1" ht="17.25" customHeight="1" x14ac:dyDescent="0.2">
      <c r="A37" s="88"/>
      <c r="B37" s="89" t="s">
        <v>79</v>
      </c>
      <c r="C37" s="89" t="s">
        <v>80</v>
      </c>
      <c r="D37" s="170"/>
      <c r="E37" s="146" t="s">
        <v>45</v>
      </c>
      <c r="F37" s="101" t="s">
        <v>81</v>
      </c>
      <c r="G37" s="102" t="s">
        <v>82</v>
      </c>
      <c r="H37" s="130">
        <v>0.21</v>
      </c>
      <c r="I37" s="131"/>
      <c r="J37" s="132">
        <v>1.27096E-2</v>
      </c>
      <c r="K37" s="133">
        <f>J37</f>
        <v>1.27096E-2</v>
      </c>
      <c r="L37" s="134"/>
      <c r="M37" s="132">
        <v>1.2961E-2</v>
      </c>
      <c r="N37" s="135">
        <f>M37</f>
        <v>1.2961E-2</v>
      </c>
      <c r="O37" s="136">
        <f>M37</f>
        <v>1.2961E-2</v>
      </c>
      <c r="P37" s="134"/>
      <c r="Q37" s="132">
        <v>1.3472100000000001E-2</v>
      </c>
      <c r="R37" s="133">
        <f>Q37</f>
        <v>1.3472100000000001E-2</v>
      </c>
      <c r="S37" s="134"/>
      <c r="T37" s="132">
        <v>1.38148E-2</v>
      </c>
      <c r="U37" s="137">
        <f>T37</f>
        <v>1.38148E-2</v>
      </c>
      <c r="V37" s="137">
        <f>T37</f>
        <v>1.38148E-2</v>
      </c>
      <c r="W37" s="137">
        <f>T37</f>
        <v>1.38148E-2</v>
      </c>
      <c r="X37" s="137">
        <f>T37</f>
        <v>1.38148E-2</v>
      </c>
      <c r="Y37" s="137">
        <f>T37</f>
        <v>1.38148E-2</v>
      </c>
      <c r="Z37" s="137">
        <f>T37</f>
        <v>1.38148E-2</v>
      </c>
      <c r="AA37" s="135">
        <f>T37</f>
        <v>1.38148E-2</v>
      </c>
      <c r="AB37" s="136">
        <f>T37</f>
        <v>1.38148E-2</v>
      </c>
      <c r="AQ37" s="169"/>
      <c r="AR37" s="169"/>
    </row>
    <row r="38" spans="1:44" s="87" customFormat="1" ht="17.25" customHeight="1" x14ac:dyDescent="0.2">
      <c r="A38" s="88"/>
      <c r="B38" s="89" t="s">
        <v>83</v>
      </c>
      <c r="C38" s="89" t="s">
        <v>84</v>
      </c>
      <c r="D38" s="72"/>
      <c r="E38" s="146" t="s">
        <v>45</v>
      </c>
      <c r="F38" s="101" t="s">
        <v>85</v>
      </c>
      <c r="G38" s="102" t="s">
        <v>86</v>
      </c>
      <c r="H38" s="130">
        <v>0.21</v>
      </c>
      <c r="I38" s="131"/>
      <c r="J38" s="132">
        <v>3.1700000000000001E-4</v>
      </c>
      <c r="K38" s="133">
        <f>J38</f>
        <v>3.1700000000000001E-4</v>
      </c>
      <c r="L38" s="134"/>
      <c r="M38" s="132">
        <v>3.233E-4</v>
      </c>
      <c r="N38" s="135">
        <f>M38</f>
        <v>3.233E-4</v>
      </c>
      <c r="O38" s="136">
        <f>M38</f>
        <v>3.233E-4</v>
      </c>
      <c r="P38" s="134"/>
      <c r="Q38" s="132">
        <v>3.3599999999999998E-4</v>
      </c>
      <c r="R38" s="133">
        <f>Q38</f>
        <v>3.3599999999999998E-4</v>
      </c>
      <c r="S38" s="134"/>
      <c r="T38" s="132">
        <v>3.4459999999999997E-4</v>
      </c>
      <c r="U38" s="137">
        <f>T38</f>
        <v>3.4459999999999997E-4</v>
      </c>
      <c r="V38" s="137">
        <f>T38</f>
        <v>3.4459999999999997E-4</v>
      </c>
      <c r="W38" s="137">
        <f>T38</f>
        <v>3.4459999999999997E-4</v>
      </c>
      <c r="X38" s="137">
        <f>T38</f>
        <v>3.4459999999999997E-4</v>
      </c>
      <c r="Y38" s="137">
        <f>T38</f>
        <v>3.4459999999999997E-4</v>
      </c>
      <c r="Z38" s="137">
        <f>T38</f>
        <v>3.4459999999999997E-4</v>
      </c>
      <c r="AA38" s="135">
        <f>T38</f>
        <v>3.4459999999999997E-4</v>
      </c>
      <c r="AB38" s="136">
        <f>T38</f>
        <v>3.4459999999999997E-4</v>
      </c>
      <c r="AQ38" s="169"/>
      <c r="AR38" s="169"/>
    </row>
    <row r="39" spans="1:44" s="87" customFormat="1" ht="17.25" customHeight="1" x14ac:dyDescent="0.2">
      <c r="A39" s="88"/>
      <c r="B39" s="89" t="s">
        <v>87</v>
      </c>
      <c r="C39" s="89" t="s">
        <v>88</v>
      </c>
      <c r="D39" s="170"/>
      <c r="E39" s="146" t="s">
        <v>45</v>
      </c>
      <c r="F39" s="101" t="s">
        <v>89</v>
      </c>
      <c r="G39" s="102" t="s">
        <v>90</v>
      </c>
      <c r="H39" s="130">
        <v>0</v>
      </c>
      <c r="I39" s="131"/>
      <c r="J39" s="171">
        <f>ROUND(SUM(J41,J44,J48,J51,J56),7)</f>
        <v>2.7656E-3</v>
      </c>
      <c r="K39" s="172">
        <f>ROUND(SUM(K41,K44,K48,K51,K56,K59),7)</f>
        <v>2.7656E-3</v>
      </c>
      <c r="L39" s="134"/>
      <c r="M39" s="171">
        <f>ROUND(SUM(M41,M44,M48,M51,M56),7)</f>
        <v>2.8203E-3</v>
      </c>
      <c r="N39" s="173">
        <f>ROUND(SUM(N41,N44,N48,N51,N56,N59),7)</f>
        <v>2.8203E-3</v>
      </c>
      <c r="O39" s="174">
        <f>ROUND(SUM(O41,O44,O48,O51,O56,O59),7)</f>
        <v>2.8203E-3</v>
      </c>
      <c r="P39" s="134"/>
      <c r="Q39" s="171">
        <f>ROUND(SUM(Q41,Q44,Q48,Q51,Q56),7)</f>
        <v>2.9315000000000001E-3</v>
      </c>
      <c r="R39" s="172">
        <f>ROUND(SUM(R41,R44,R48,R51,R56,R59),7)</f>
        <v>2.9315000000000001E-3</v>
      </c>
      <c r="S39" s="134"/>
      <c r="T39" s="171">
        <f>ROUND(SUM(T41,T44,T48,T51,T56),7)</f>
        <v>3.006E-3</v>
      </c>
      <c r="U39" s="144">
        <f t="shared" ref="U39:AB39" si="0">ROUND(SUM(U41,U44,U48,U51,U56,U59),7)</f>
        <v>3.006E-3</v>
      </c>
      <c r="V39" s="144">
        <f t="shared" si="0"/>
        <v>3.006E-3</v>
      </c>
      <c r="W39" s="144">
        <f t="shared" si="0"/>
        <v>3.006E-3</v>
      </c>
      <c r="X39" s="144">
        <f t="shared" si="0"/>
        <v>3.006E-3</v>
      </c>
      <c r="Y39" s="144">
        <f t="shared" si="0"/>
        <v>3.006E-3</v>
      </c>
      <c r="Z39" s="144">
        <f t="shared" si="0"/>
        <v>3.006E-3</v>
      </c>
      <c r="AA39" s="173">
        <f t="shared" si="0"/>
        <v>3.006E-3</v>
      </c>
      <c r="AB39" s="174">
        <f t="shared" si="0"/>
        <v>3.006E-3</v>
      </c>
      <c r="AQ39" s="169"/>
      <c r="AR39" s="169"/>
    </row>
    <row r="40" spans="1:44" s="87" customFormat="1" ht="17.25" customHeight="1" x14ac:dyDescent="0.2">
      <c r="A40" s="88"/>
      <c r="B40" s="175"/>
      <c r="C40" s="175"/>
      <c r="D40" s="170"/>
      <c r="E40" s="176"/>
      <c r="F40" s="177"/>
      <c r="G40" s="178"/>
      <c r="H40" s="179"/>
      <c r="I40" s="131"/>
      <c r="J40" s="180"/>
      <c r="K40" s="181"/>
      <c r="L40" s="9"/>
      <c r="M40" s="182"/>
      <c r="N40" s="183"/>
      <c r="O40" s="82"/>
      <c r="P40" s="9"/>
      <c r="Q40" s="182"/>
      <c r="R40" s="184"/>
      <c r="S40" s="9"/>
      <c r="T40" s="185"/>
      <c r="U40" s="186"/>
      <c r="V40" s="186"/>
      <c r="W40" s="186"/>
      <c r="X40" s="186"/>
      <c r="Y40" s="186"/>
      <c r="Z40" s="186"/>
      <c r="AA40" s="187"/>
      <c r="AB40" s="82"/>
    </row>
    <row r="41" spans="1:44" s="87" customFormat="1" ht="17.25" customHeight="1" x14ac:dyDescent="0.2">
      <c r="A41" s="88"/>
      <c r="B41" s="188" t="s">
        <v>91</v>
      </c>
      <c r="C41" s="189" t="s">
        <v>92</v>
      </c>
      <c r="D41" s="190"/>
      <c r="E41" s="146" t="s">
        <v>45</v>
      </c>
      <c r="F41" s="101" t="s">
        <v>93</v>
      </c>
      <c r="G41" s="102" t="s">
        <v>94</v>
      </c>
      <c r="H41" s="130">
        <v>0</v>
      </c>
      <c r="I41" s="131"/>
      <c r="J41" s="132">
        <v>1.4540000000000001E-4</v>
      </c>
      <c r="K41" s="133">
        <f>J41</f>
        <v>1.4540000000000001E-4</v>
      </c>
      <c r="L41" s="134"/>
      <c r="M41" s="132">
        <v>1.483E-4</v>
      </c>
      <c r="N41" s="135">
        <f>M41</f>
        <v>1.483E-4</v>
      </c>
      <c r="O41" s="136">
        <f>M41</f>
        <v>1.483E-4</v>
      </c>
      <c r="P41" s="134"/>
      <c r="Q41" s="132">
        <v>1.5410000000000001E-4</v>
      </c>
      <c r="R41" s="133">
        <f>Q41</f>
        <v>1.5410000000000001E-4</v>
      </c>
      <c r="S41" s="134"/>
      <c r="T41" s="132">
        <v>1.5799999999999999E-4</v>
      </c>
      <c r="U41" s="137">
        <f>T41</f>
        <v>1.5799999999999999E-4</v>
      </c>
      <c r="V41" s="137">
        <f>T41</f>
        <v>1.5799999999999999E-4</v>
      </c>
      <c r="W41" s="137">
        <f>T41</f>
        <v>1.5799999999999999E-4</v>
      </c>
      <c r="X41" s="137">
        <f>T41</f>
        <v>1.5799999999999999E-4</v>
      </c>
      <c r="Y41" s="137">
        <f>T41</f>
        <v>1.5799999999999999E-4</v>
      </c>
      <c r="Z41" s="137">
        <f>T41</f>
        <v>1.5799999999999999E-4</v>
      </c>
      <c r="AA41" s="135">
        <f>T41</f>
        <v>1.5799999999999999E-4</v>
      </c>
      <c r="AB41" s="136">
        <f>T41</f>
        <v>1.5799999999999999E-4</v>
      </c>
      <c r="AQ41" s="169"/>
      <c r="AR41" s="169"/>
    </row>
    <row r="42" spans="1:44" s="87" customFormat="1" ht="17.25" customHeight="1" x14ac:dyDescent="0.2">
      <c r="A42" s="88"/>
      <c r="B42" s="189"/>
      <c r="C42" s="189" t="s">
        <v>95</v>
      </c>
      <c r="D42" s="190"/>
      <c r="E42" s="176"/>
      <c r="F42" s="177"/>
      <c r="G42" s="178"/>
      <c r="H42" s="179"/>
      <c r="I42" s="131"/>
      <c r="J42" s="180"/>
      <c r="K42" s="181"/>
      <c r="L42" s="9"/>
      <c r="M42" s="182"/>
      <c r="N42" s="183"/>
      <c r="O42" s="82"/>
      <c r="P42" s="9"/>
      <c r="Q42" s="182"/>
      <c r="R42" s="184"/>
      <c r="S42" s="9"/>
      <c r="T42" s="185"/>
      <c r="U42" s="186"/>
      <c r="V42" s="186"/>
      <c r="W42" s="186"/>
      <c r="X42" s="186"/>
      <c r="Y42" s="186"/>
      <c r="Z42" s="186"/>
      <c r="AA42" s="187"/>
      <c r="AB42" s="82"/>
    </row>
    <row r="43" spans="1:44" s="87" customFormat="1" ht="17.25" customHeight="1" x14ac:dyDescent="0.2">
      <c r="A43" s="88"/>
      <c r="B43" s="189"/>
      <c r="C43" s="189"/>
      <c r="D43" s="190"/>
      <c r="E43" s="176"/>
      <c r="F43" s="177"/>
      <c r="G43" s="178"/>
      <c r="H43" s="179"/>
      <c r="I43" s="131"/>
      <c r="J43" s="180"/>
      <c r="K43" s="181"/>
      <c r="L43" s="9"/>
      <c r="M43" s="182"/>
      <c r="N43" s="183"/>
      <c r="O43" s="82"/>
      <c r="P43" s="9"/>
      <c r="Q43" s="182"/>
      <c r="R43" s="184"/>
      <c r="S43" s="9"/>
      <c r="T43" s="185"/>
      <c r="U43" s="186"/>
      <c r="V43" s="186"/>
      <c r="W43" s="186"/>
      <c r="X43" s="186"/>
      <c r="Y43" s="186"/>
      <c r="Z43" s="186"/>
      <c r="AA43" s="187"/>
      <c r="AB43" s="82"/>
    </row>
    <row r="44" spans="1:44" s="87" customFormat="1" ht="17.25" customHeight="1" x14ac:dyDescent="0.2">
      <c r="A44" s="88"/>
      <c r="B44" s="188" t="s">
        <v>96</v>
      </c>
      <c r="C44" s="189" t="s">
        <v>97</v>
      </c>
      <c r="D44" s="190"/>
      <c r="E44" s="146" t="s">
        <v>45</v>
      </c>
      <c r="F44" s="101" t="s">
        <v>98</v>
      </c>
      <c r="G44" s="102" t="s">
        <v>99</v>
      </c>
      <c r="H44" s="130">
        <v>0</v>
      </c>
      <c r="I44" s="131"/>
      <c r="J44" s="132">
        <v>9.257E-4</v>
      </c>
      <c r="K44" s="133">
        <f>J44</f>
        <v>9.257E-4</v>
      </c>
      <c r="L44" s="134"/>
      <c r="M44" s="132">
        <v>9.4399999999999996E-4</v>
      </c>
      <c r="N44" s="135">
        <f>M44</f>
        <v>9.4399999999999996E-4</v>
      </c>
      <c r="O44" s="136">
        <f>M44</f>
        <v>9.4399999999999996E-4</v>
      </c>
      <c r="P44" s="134"/>
      <c r="Q44" s="132">
        <v>9.8130000000000005E-4</v>
      </c>
      <c r="R44" s="133">
        <f>Q44</f>
        <v>9.8130000000000005E-4</v>
      </c>
      <c r="S44" s="134"/>
      <c r="T44" s="132">
        <v>1.0062000000000001E-3</v>
      </c>
      <c r="U44" s="137">
        <f>T44</f>
        <v>1.0062000000000001E-3</v>
      </c>
      <c r="V44" s="137">
        <f>T44</f>
        <v>1.0062000000000001E-3</v>
      </c>
      <c r="W44" s="137">
        <f>T44</f>
        <v>1.0062000000000001E-3</v>
      </c>
      <c r="X44" s="137">
        <f>T44</f>
        <v>1.0062000000000001E-3</v>
      </c>
      <c r="Y44" s="137">
        <f>T44</f>
        <v>1.0062000000000001E-3</v>
      </c>
      <c r="Z44" s="137">
        <f>T44</f>
        <v>1.0062000000000001E-3</v>
      </c>
      <c r="AA44" s="135">
        <f>T44</f>
        <v>1.0062000000000001E-3</v>
      </c>
      <c r="AB44" s="136">
        <f>T44</f>
        <v>1.0062000000000001E-3</v>
      </c>
      <c r="AQ44" s="169"/>
      <c r="AR44" s="169"/>
    </row>
    <row r="45" spans="1:44" s="87" customFormat="1" ht="17.25" customHeight="1" x14ac:dyDescent="0.2">
      <c r="A45" s="88"/>
      <c r="B45" s="189"/>
      <c r="C45" s="189" t="s">
        <v>100</v>
      </c>
      <c r="D45" s="190"/>
      <c r="E45" s="176"/>
      <c r="F45" s="177"/>
      <c r="G45" s="178"/>
      <c r="H45" s="179"/>
      <c r="I45" s="131"/>
      <c r="J45" s="180"/>
      <c r="K45" s="181"/>
      <c r="L45" s="9"/>
      <c r="M45" s="182"/>
      <c r="N45" s="183"/>
      <c r="O45" s="82"/>
      <c r="P45" s="9"/>
      <c r="Q45" s="182"/>
      <c r="R45" s="184"/>
      <c r="S45" s="9"/>
      <c r="T45" s="185"/>
      <c r="U45" s="186"/>
      <c r="V45" s="186"/>
      <c r="W45" s="186"/>
      <c r="X45" s="186"/>
      <c r="Y45" s="186"/>
      <c r="Z45" s="186"/>
      <c r="AA45" s="187"/>
      <c r="AB45" s="82"/>
    </row>
    <row r="46" spans="1:44" s="87" customFormat="1" ht="17.25" customHeight="1" x14ac:dyDescent="0.2">
      <c r="A46" s="88"/>
      <c r="B46" s="189"/>
      <c r="C46" s="189" t="s">
        <v>101</v>
      </c>
      <c r="D46" s="190"/>
      <c r="E46" s="176"/>
      <c r="F46" s="177"/>
      <c r="G46" s="178"/>
      <c r="H46" s="179"/>
      <c r="I46" s="131"/>
      <c r="J46" s="180"/>
      <c r="K46" s="181"/>
      <c r="L46" s="9"/>
      <c r="M46" s="182"/>
      <c r="N46" s="183"/>
      <c r="O46" s="82"/>
      <c r="P46" s="9"/>
      <c r="Q46" s="182"/>
      <c r="R46" s="184"/>
      <c r="S46" s="9"/>
      <c r="T46" s="185"/>
      <c r="U46" s="186"/>
      <c r="V46" s="186"/>
      <c r="W46" s="186"/>
      <c r="X46" s="186"/>
      <c r="Y46" s="186"/>
      <c r="Z46" s="186"/>
      <c r="AA46" s="187"/>
      <c r="AB46" s="82"/>
    </row>
    <row r="47" spans="1:44" s="87" customFormat="1" ht="17.25" customHeight="1" x14ac:dyDescent="0.2">
      <c r="A47" s="88"/>
      <c r="B47" s="189"/>
      <c r="C47" s="189"/>
      <c r="D47" s="190"/>
      <c r="E47" s="176"/>
      <c r="F47" s="177"/>
      <c r="G47" s="178"/>
      <c r="H47" s="179"/>
      <c r="I47" s="131"/>
      <c r="J47" s="180"/>
      <c r="K47" s="181"/>
      <c r="L47" s="9"/>
      <c r="M47" s="182"/>
      <c r="N47" s="183"/>
      <c r="O47" s="82"/>
      <c r="P47" s="9"/>
      <c r="Q47" s="182"/>
      <c r="R47" s="184"/>
      <c r="S47" s="9"/>
      <c r="T47" s="185"/>
      <c r="U47" s="186"/>
      <c r="V47" s="186"/>
      <c r="W47" s="186"/>
      <c r="X47" s="186"/>
      <c r="Y47" s="186"/>
      <c r="Z47" s="186"/>
      <c r="AA47" s="187"/>
      <c r="AB47" s="82"/>
    </row>
    <row r="48" spans="1:44" s="87" customFormat="1" ht="17.25" customHeight="1" x14ac:dyDescent="0.2">
      <c r="A48" s="88"/>
      <c r="B48" s="188" t="s">
        <v>102</v>
      </c>
      <c r="C48" s="189" t="s">
        <v>103</v>
      </c>
      <c r="D48" s="190"/>
      <c r="E48" s="146" t="s">
        <v>45</v>
      </c>
      <c r="F48" s="101" t="s">
        <v>104</v>
      </c>
      <c r="G48" s="102" t="s">
        <v>105</v>
      </c>
      <c r="H48" s="130">
        <v>0</v>
      </c>
      <c r="I48" s="131"/>
      <c r="J48" s="132">
        <v>0</v>
      </c>
      <c r="K48" s="133">
        <f>J48</f>
        <v>0</v>
      </c>
      <c r="L48" s="134"/>
      <c r="M48" s="132">
        <v>0</v>
      </c>
      <c r="N48" s="135">
        <f>M48</f>
        <v>0</v>
      </c>
      <c r="O48" s="136">
        <f>M48</f>
        <v>0</v>
      </c>
      <c r="P48" s="134"/>
      <c r="Q48" s="132">
        <v>0</v>
      </c>
      <c r="R48" s="133">
        <f>Q48</f>
        <v>0</v>
      </c>
      <c r="S48" s="134"/>
      <c r="T48" s="132">
        <v>0</v>
      </c>
      <c r="U48" s="137">
        <f>T48</f>
        <v>0</v>
      </c>
      <c r="V48" s="137">
        <f>T48</f>
        <v>0</v>
      </c>
      <c r="W48" s="137">
        <f>T48</f>
        <v>0</v>
      </c>
      <c r="X48" s="137">
        <f>T48</f>
        <v>0</v>
      </c>
      <c r="Y48" s="137">
        <f>T48</f>
        <v>0</v>
      </c>
      <c r="Z48" s="137">
        <f>T48</f>
        <v>0</v>
      </c>
      <c r="AA48" s="135">
        <f>T48</f>
        <v>0</v>
      </c>
      <c r="AB48" s="136">
        <f>T48</f>
        <v>0</v>
      </c>
      <c r="AQ48" s="169"/>
      <c r="AR48" s="169"/>
    </row>
    <row r="49" spans="1:44" s="87" customFormat="1" ht="17.25" customHeight="1" x14ac:dyDescent="0.2">
      <c r="A49" s="88"/>
      <c r="B49" s="189"/>
      <c r="C49" s="189" t="s">
        <v>106</v>
      </c>
      <c r="D49" s="190"/>
      <c r="E49" s="176"/>
      <c r="F49" s="177"/>
      <c r="G49" s="178"/>
      <c r="H49" s="179"/>
      <c r="I49" s="131"/>
      <c r="J49" s="180"/>
      <c r="K49" s="181"/>
      <c r="L49" s="9"/>
      <c r="M49" s="182"/>
      <c r="N49" s="183"/>
      <c r="O49" s="82"/>
      <c r="P49" s="9"/>
      <c r="Q49" s="182"/>
      <c r="R49" s="184"/>
      <c r="S49" s="9"/>
      <c r="T49" s="185"/>
      <c r="U49" s="186"/>
      <c r="V49" s="186"/>
      <c r="W49" s="186"/>
      <c r="X49" s="186"/>
      <c r="Y49" s="186"/>
      <c r="Z49" s="186"/>
      <c r="AA49" s="187"/>
      <c r="AB49" s="82"/>
    </row>
    <row r="50" spans="1:44" s="87" customFormat="1" ht="17.25" customHeight="1" x14ac:dyDescent="0.2">
      <c r="A50" s="88"/>
      <c r="B50" s="189"/>
      <c r="C50" s="189"/>
      <c r="D50" s="190"/>
      <c r="E50" s="176"/>
      <c r="F50" s="177"/>
      <c r="G50" s="178"/>
      <c r="H50" s="179"/>
      <c r="I50" s="131"/>
      <c r="J50" s="180"/>
      <c r="K50" s="181"/>
      <c r="L50" s="9"/>
      <c r="M50" s="182"/>
      <c r="N50" s="183"/>
      <c r="O50" s="82"/>
      <c r="P50" s="9"/>
      <c r="Q50" s="182"/>
      <c r="R50" s="184"/>
      <c r="S50" s="9"/>
      <c r="T50" s="185"/>
      <c r="U50" s="186"/>
      <c r="V50" s="186"/>
      <c r="W50" s="186"/>
      <c r="X50" s="186"/>
      <c r="Y50" s="186"/>
      <c r="Z50" s="186"/>
      <c r="AA50" s="187"/>
      <c r="AB50" s="82"/>
    </row>
    <row r="51" spans="1:44" s="87" customFormat="1" ht="17.25" customHeight="1" x14ac:dyDescent="0.2">
      <c r="A51" s="88"/>
      <c r="B51" s="188" t="s">
        <v>107</v>
      </c>
      <c r="C51" s="189" t="s">
        <v>108</v>
      </c>
      <c r="D51" s="190"/>
      <c r="E51" s="146" t="s">
        <v>45</v>
      </c>
      <c r="F51" s="101" t="s">
        <v>109</v>
      </c>
      <c r="G51" s="102" t="s">
        <v>110</v>
      </c>
      <c r="H51" s="130">
        <v>0</v>
      </c>
      <c r="I51" s="131"/>
      <c r="J51" s="132">
        <v>4.124E-4</v>
      </c>
      <c r="K51" s="133">
        <f>J51</f>
        <v>4.124E-4</v>
      </c>
      <c r="L51" s="134"/>
      <c r="M51" s="132">
        <v>4.2049999999999998E-4</v>
      </c>
      <c r="N51" s="135">
        <f>M51</f>
        <v>4.2049999999999998E-4</v>
      </c>
      <c r="O51" s="136">
        <f>M51</f>
        <v>4.2049999999999998E-4</v>
      </c>
      <c r="P51" s="134"/>
      <c r="Q51" s="132">
        <v>4.371E-4</v>
      </c>
      <c r="R51" s="133">
        <f>Q51</f>
        <v>4.371E-4</v>
      </c>
      <c r="S51" s="134"/>
      <c r="T51" s="132">
        <v>4.482E-4</v>
      </c>
      <c r="U51" s="137">
        <f>T51</f>
        <v>4.482E-4</v>
      </c>
      <c r="V51" s="137">
        <f>T51</f>
        <v>4.482E-4</v>
      </c>
      <c r="W51" s="137">
        <f>T51</f>
        <v>4.482E-4</v>
      </c>
      <c r="X51" s="137">
        <f>T51</f>
        <v>4.482E-4</v>
      </c>
      <c r="Y51" s="137">
        <f>T51</f>
        <v>4.482E-4</v>
      </c>
      <c r="Z51" s="137">
        <f>T51</f>
        <v>4.482E-4</v>
      </c>
      <c r="AA51" s="135">
        <f>T51</f>
        <v>4.482E-4</v>
      </c>
      <c r="AB51" s="136">
        <f>T51</f>
        <v>4.482E-4</v>
      </c>
      <c r="AQ51" s="169"/>
      <c r="AR51" s="169"/>
    </row>
    <row r="52" spans="1:44" s="87" customFormat="1" ht="17.25" customHeight="1" x14ac:dyDescent="0.2">
      <c r="A52" s="88"/>
      <c r="B52" s="189"/>
      <c r="C52" s="189" t="s">
        <v>111</v>
      </c>
      <c r="D52" s="190"/>
      <c r="E52" s="176"/>
      <c r="F52" s="177"/>
      <c r="G52" s="178"/>
      <c r="H52" s="179"/>
      <c r="I52" s="131"/>
      <c r="J52" s="180"/>
      <c r="K52" s="181"/>
      <c r="L52" s="9"/>
      <c r="M52" s="182"/>
      <c r="N52" s="183"/>
      <c r="O52" s="82"/>
      <c r="P52" s="9"/>
      <c r="Q52" s="182"/>
      <c r="R52" s="184"/>
      <c r="S52" s="9"/>
      <c r="T52" s="185"/>
      <c r="U52" s="186"/>
      <c r="V52" s="186"/>
      <c r="W52" s="186"/>
      <c r="X52" s="186"/>
      <c r="Y52" s="186"/>
      <c r="Z52" s="186"/>
      <c r="AA52" s="187"/>
      <c r="AB52" s="82"/>
    </row>
    <row r="53" spans="1:44" s="87" customFormat="1" ht="17.25" customHeight="1" x14ac:dyDescent="0.2">
      <c r="A53" s="88"/>
      <c r="B53" s="189"/>
      <c r="C53" s="189" t="s">
        <v>112</v>
      </c>
      <c r="D53" s="190"/>
      <c r="E53" s="176"/>
      <c r="F53" s="177"/>
      <c r="G53" s="178"/>
      <c r="H53" s="179"/>
      <c r="I53" s="131"/>
      <c r="J53" s="180"/>
      <c r="K53" s="181"/>
      <c r="L53" s="9"/>
      <c r="M53" s="182"/>
      <c r="N53" s="183"/>
      <c r="O53" s="82"/>
      <c r="P53" s="9"/>
      <c r="Q53" s="182"/>
      <c r="R53" s="184"/>
      <c r="S53" s="9"/>
      <c r="T53" s="185"/>
      <c r="U53" s="186"/>
      <c r="V53" s="186"/>
      <c r="W53" s="186"/>
      <c r="X53" s="186"/>
      <c r="Y53" s="186"/>
      <c r="Z53" s="186"/>
      <c r="AA53" s="187"/>
      <c r="AB53" s="82"/>
    </row>
    <row r="54" spans="1:44" s="87" customFormat="1" ht="17.25" customHeight="1" x14ac:dyDescent="0.2">
      <c r="A54" s="88"/>
      <c r="B54" s="189"/>
      <c r="C54" s="189" t="s">
        <v>113</v>
      </c>
      <c r="D54" s="190"/>
      <c r="E54" s="176"/>
      <c r="F54" s="177"/>
      <c r="G54" s="178"/>
      <c r="H54" s="179"/>
      <c r="I54" s="131"/>
      <c r="J54" s="180"/>
      <c r="K54" s="181"/>
      <c r="L54" s="9"/>
      <c r="M54" s="182"/>
      <c r="N54" s="183"/>
      <c r="O54" s="82"/>
      <c r="P54" s="9"/>
      <c r="Q54" s="182"/>
      <c r="R54" s="184"/>
      <c r="S54" s="9"/>
      <c r="T54" s="185"/>
      <c r="U54" s="186"/>
      <c r="V54" s="186"/>
      <c r="W54" s="186"/>
      <c r="X54" s="186"/>
      <c r="Y54" s="186"/>
      <c r="Z54" s="186"/>
      <c r="AA54" s="187"/>
      <c r="AB54" s="82"/>
    </row>
    <row r="55" spans="1:44" s="87" customFormat="1" ht="17.25" customHeight="1" x14ac:dyDescent="0.2">
      <c r="A55" s="88"/>
      <c r="B55" s="189"/>
      <c r="C55" s="189"/>
      <c r="D55" s="190"/>
      <c r="E55" s="176"/>
      <c r="F55" s="177"/>
      <c r="G55" s="178"/>
      <c r="H55" s="179"/>
      <c r="I55" s="131"/>
      <c r="J55" s="180"/>
      <c r="K55" s="181"/>
      <c r="L55" s="9"/>
      <c r="M55" s="182"/>
      <c r="N55" s="183"/>
      <c r="O55" s="82"/>
      <c r="P55" s="9"/>
      <c r="Q55" s="182"/>
      <c r="R55" s="184"/>
      <c r="S55" s="9"/>
      <c r="T55" s="185"/>
      <c r="U55" s="186"/>
      <c r="V55" s="186"/>
      <c r="W55" s="186"/>
      <c r="X55" s="186"/>
      <c r="Y55" s="186"/>
      <c r="Z55" s="186"/>
      <c r="AA55" s="187"/>
      <c r="AB55" s="82"/>
    </row>
    <row r="56" spans="1:44" s="87" customFormat="1" ht="17.25" customHeight="1" x14ac:dyDescent="0.2">
      <c r="A56" s="88"/>
      <c r="B56" s="188" t="s">
        <v>114</v>
      </c>
      <c r="C56" s="189" t="s">
        <v>115</v>
      </c>
      <c r="D56" s="190"/>
      <c r="E56" s="146" t="s">
        <v>45</v>
      </c>
      <c r="F56" s="101" t="s">
        <v>116</v>
      </c>
      <c r="G56" s="102" t="s">
        <v>117</v>
      </c>
      <c r="H56" s="130">
        <v>0</v>
      </c>
      <c r="I56" s="131"/>
      <c r="J56" s="132">
        <v>1.2821E-3</v>
      </c>
      <c r="K56" s="133">
        <f>J56</f>
        <v>1.2821E-3</v>
      </c>
      <c r="L56" s="134"/>
      <c r="M56" s="132">
        <v>1.3075000000000001E-3</v>
      </c>
      <c r="N56" s="135">
        <f>M56</f>
        <v>1.3075000000000001E-3</v>
      </c>
      <c r="O56" s="136">
        <f>M56</f>
        <v>1.3075000000000001E-3</v>
      </c>
      <c r="P56" s="134"/>
      <c r="Q56" s="132">
        <v>1.359E-3</v>
      </c>
      <c r="R56" s="133">
        <f>Q56</f>
        <v>1.359E-3</v>
      </c>
      <c r="S56" s="134"/>
      <c r="T56" s="132">
        <v>1.3936E-3</v>
      </c>
      <c r="U56" s="137">
        <f>T56</f>
        <v>1.3936E-3</v>
      </c>
      <c r="V56" s="137">
        <f>T56</f>
        <v>1.3936E-3</v>
      </c>
      <c r="W56" s="137">
        <f>T56</f>
        <v>1.3936E-3</v>
      </c>
      <c r="X56" s="137">
        <f>T56</f>
        <v>1.3936E-3</v>
      </c>
      <c r="Y56" s="137">
        <f>T56</f>
        <v>1.3936E-3</v>
      </c>
      <c r="Z56" s="137">
        <f>T56</f>
        <v>1.3936E-3</v>
      </c>
      <c r="AA56" s="135">
        <f>T56</f>
        <v>1.3936E-3</v>
      </c>
      <c r="AB56" s="136">
        <f>T56</f>
        <v>1.3936E-3</v>
      </c>
      <c r="AQ56" s="169"/>
      <c r="AR56" s="169"/>
    </row>
    <row r="57" spans="1:44" s="87" customFormat="1" ht="17.25" customHeight="1" x14ac:dyDescent="0.2">
      <c r="A57" s="88"/>
      <c r="B57" s="189"/>
      <c r="C57" s="189" t="s">
        <v>118</v>
      </c>
      <c r="D57" s="190"/>
      <c r="E57" s="176"/>
      <c r="F57" s="177"/>
      <c r="G57" s="178"/>
      <c r="H57" s="179"/>
      <c r="I57" s="131"/>
      <c r="J57" s="180"/>
      <c r="K57" s="181"/>
      <c r="L57" s="9"/>
      <c r="M57" s="182"/>
      <c r="N57" s="183"/>
      <c r="O57" s="82"/>
      <c r="P57" s="9"/>
      <c r="Q57" s="182"/>
      <c r="R57" s="184"/>
      <c r="S57" s="9"/>
      <c r="T57" s="185"/>
      <c r="U57" s="186"/>
      <c r="V57" s="186"/>
      <c r="W57" s="186"/>
      <c r="X57" s="186"/>
      <c r="Y57" s="186"/>
      <c r="Z57" s="186"/>
      <c r="AA57" s="187"/>
      <c r="AB57" s="82"/>
    </row>
    <row r="58" spans="1:44" s="87" customFormat="1" ht="17.25" customHeight="1" x14ac:dyDescent="0.2">
      <c r="A58" s="88"/>
      <c r="B58" s="175"/>
      <c r="C58" s="175"/>
      <c r="D58" s="170"/>
      <c r="E58" s="176"/>
      <c r="F58" s="177"/>
      <c r="G58" s="178"/>
      <c r="H58" s="179"/>
      <c r="I58" s="131"/>
      <c r="J58" s="180"/>
      <c r="K58" s="181"/>
      <c r="L58" s="9"/>
      <c r="M58" s="182"/>
      <c r="N58" s="183"/>
      <c r="O58" s="82"/>
      <c r="P58" s="9"/>
      <c r="Q58" s="182"/>
      <c r="R58" s="184"/>
      <c r="S58" s="9"/>
      <c r="T58" s="185"/>
      <c r="U58" s="186"/>
      <c r="V58" s="186"/>
      <c r="W58" s="186"/>
      <c r="X58" s="186"/>
      <c r="Y58" s="186"/>
      <c r="Z58" s="186"/>
      <c r="AA58" s="187"/>
      <c r="AB58" s="82"/>
    </row>
    <row r="59" spans="1:44" s="87" customFormat="1" x14ac:dyDescent="0.2">
      <c r="A59" s="191" t="s">
        <v>119</v>
      </c>
      <c r="B59" s="170"/>
      <c r="C59" s="170"/>
      <c r="D59" s="170"/>
      <c r="E59" s="192"/>
      <c r="F59" s="193"/>
      <c r="G59" s="194"/>
      <c r="H59" s="195"/>
      <c r="I59" s="160"/>
      <c r="J59" s="196"/>
      <c r="K59" s="197"/>
      <c r="L59" s="9"/>
      <c r="M59" s="198"/>
      <c r="N59" s="199"/>
      <c r="O59" s="82"/>
      <c r="P59" s="9"/>
      <c r="Q59" s="200"/>
      <c r="R59" s="201"/>
      <c r="S59" s="9"/>
      <c r="T59" s="202"/>
      <c r="U59" s="203"/>
      <c r="V59" s="203"/>
      <c r="W59" s="203"/>
      <c r="X59" s="203"/>
      <c r="Y59" s="203"/>
      <c r="Z59" s="203"/>
      <c r="AA59" s="204"/>
      <c r="AB59" s="82"/>
    </row>
    <row r="60" spans="1:44" s="87" customFormat="1" x14ac:dyDescent="0.2">
      <c r="A60" s="205"/>
      <c r="B60" s="170"/>
      <c r="C60" s="206" t="s">
        <v>120</v>
      </c>
      <c r="D60" s="170"/>
      <c r="E60" s="146" t="s">
        <v>45</v>
      </c>
      <c r="F60" s="101" t="s">
        <v>121</v>
      </c>
      <c r="G60" s="102" t="s">
        <v>122</v>
      </c>
      <c r="H60" s="130">
        <v>0.21</v>
      </c>
      <c r="I60" s="131"/>
      <c r="J60" s="171">
        <v>1.2999999999999999E-2</v>
      </c>
      <c r="K60" s="172"/>
      <c r="L60" s="134"/>
      <c r="M60" s="171">
        <v>1.2999999999999999E-2</v>
      </c>
      <c r="N60" s="173"/>
      <c r="O60" s="174">
        <v>1.2999999999999999E-2</v>
      </c>
      <c r="P60" s="134"/>
      <c r="Q60" s="171">
        <v>1.2999999999999999E-2</v>
      </c>
      <c r="R60" s="172"/>
      <c r="S60" s="134"/>
      <c r="T60" s="171">
        <v>1.2999999999999999E-2</v>
      </c>
      <c r="U60" s="144"/>
      <c r="V60" s="144"/>
      <c r="W60" s="144"/>
      <c r="X60" s="144"/>
      <c r="Y60" s="144"/>
      <c r="Z60" s="144"/>
      <c r="AA60" s="173"/>
      <c r="AB60" s="174">
        <v>1.2999999999999999E-2</v>
      </c>
    </row>
    <row r="61" spans="1:44" s="87" customFormat="1" x14ac:dyDescent="0.2">
      <c r="A61" s="205"/>
      <c r="B61" s="170"/>
      <c r="C61" s="207" t="s">
        <v>123</v>
      </c>
      <c r="D61" s="170"/>
      <c r="E61" s="176"/>
      <c r="F61" s="177"/>
      <c r="G61" s="178"/>
      <c r="H61" s="179"/>
      <c r="I61" s="131"/>
      <c r="J61" s="152"/>
      <c r="K61" s="153"/>
      <c r="L61" s="9"/>
      <c r="M61" s="154"/>
      <c r="N61" s="155"/>
      <c r="O61" s="82"/>
      <c r="P61" s="9"/>
      <c r="Q61" s="154"/>
      <c r="R61" s="156"/>
      <c r="S61" s="9"/>
      <c r="T61" s="157"/>
      <c r="U61" s="137"/>
      <c r="V61" s="137"/>
      <c r="W61" s="137"/>
      <c r="X61" s="137"/>
      <c r="Y61" s="137"/>
      <c r="Z61" s="137"/>
      <c r="AA61" s="158"/>
      <c r="AB61" s="82"/>
    </row>
    <row r="62" spans="1:44" s="87" customFormat="1" x14ac:dyDescent="0.2">
      <c r="A62" s="205"/>
      <c r="B62" s="170"/>
      <c r="C62" s="207" t="s">
        <v>124</v>
      </c>
      <c r="D62" s="208"/>
      <c r="E62" s="192"/>
      <c r="F62" s="193"/>
      <c r="G62" s="194"/>
      <c r="H62" s="195"/>
      <c r="I62" s="160"/>
      <c r="J62" s="209"/>
      <c r="K62" s="210"/>
      <c r="L62" s="9"/>
      <c r="M62" s="211"/>
      <c r="N62" s="212"/>
      <c r="O62" s="82"/>
      <c r="P62" s="9"/>
      <c r="Q62" s="213"/>
      <c r="R62" s="214"/>
      <c r="S62" s="9"/>
      <c r="T62" s="215"/>
      <c r="U62" s="216"/>
      <c r="V62" s="216"/>
      <c r="W62" s="216"/>
      <c r="X62" s="216"/>
      <c r="Y62" s="216"/>
      <c r="Z62" s="216"/>
      <c r="AA62" s="208"/>
      <c r="AB62" s="82"/>
    </row>
    <row r="63" spans="1:44" s="87" customFormat="1" ht="13.5" thickBot="1" x14ac:dyDescent="0.25">
      <c r="A63" s="217"/>
      <c r="B63" s="218"/>
      <c r="C63" s="218"/>
      <c r="D63" s="218"/>
      <c r="E63" s="219"/>
      <c r="F63" s="220"/>
      <c r="G63" s="221"/>
      <c r="H63" s="222"/>
      <c r="I63" s="160"/>
      <c r="J63" s="223"/>
      <c r="K63" s="224"/>
      <c r="L63" s="9"/>
      <c r="M63" s="225"/>
      <c r="N63" s="226"/>
      <c r="O63" s="227"/>
      <c r="P63" s="9"/>
      <c r="Q63" s="225"/>
      <c r="R63" s="228"/>
      <c r="S63" s="9"/>
      <c r="T63" s="229"/>
      <c r="U63" s="230"/>
      <c r="V63" s="230"/>
      <c r="W63" s="230"/>
      <c r="X63" s="230"/>
      <c r="Y63" s="230"/>
      <c r="Z63" s="230"/>
      <c r="AA63" s="231"/>
      <c r="AB63" s="227"/>
    </row>
    <row r="64" spans="1:44" s="87" customFormat="1" x14ac:dyDescent="0.2">
      <c r="E64" s="134"/>
      <c r="F64" s="134"/>
      <c r="G64" s="134"/>
      <c r="H64" s="232"/>
      <c r="I64" s="232"/>
      <c r="J64" s="233"/>
      <c r="K64" s="233"/>
      <c r="L64" s="9"/>
      <c r="M64" s="233"/>
      <c r="N64" s="233"/>
      <c r="O64" s="233"/>
      <c r="P64" s="9"/>
      <c r="Q64" s="233"/>
      <c r="R64" s="233"/>
      <c r="S64" s="9"/>
      <c r="T64" s="233"/>
      <c r="U64" s="233"/>
      <c r="V64" s="233"/>
      <c r="W64" s="233"/>
      <c r="X64" s="233"/>
      <c r="Y64" s="233"/>
      <c r="Z64" s="233"/>
      <c r="AA64" s="233"/>
      <c r="AB64" s="233"/>
    </row>
    <row r="65" spans="1:28" x14ac:dyDescent="0.2">
      <c r="A65" s="234"/>
      <c r="B65" s="235"/>
      <c r="J65" s="9"/>
      <c r="K65" s="9"/>
      <c r="L65" s="9"/>
      <c r="M65" s="236"/>
      <c r="N65" s="236"/>
      <c r="O65" s="236"/>
      <c r="P65" s="9"/>
      <c r="Q65" s="236"/>
      <c r="R65" s="236"/>
      <c r="S65" s="9"/>
      <c r="T65" s="236"/>
      <c r="U65" s="236"/>
      <c r="V65" s="236"/>
      <c r="W65" s="236"/>
      <c r="X65" s="236"/>
      <c r="Y65" s="236"/>
      <c r="Z65" s="236"/>
      <c r="AA65" s="236"/>
      <c r="AB65" s="236"/>
    </row>
  </sheetData>
  <mergeCells count="5">
    <mergeCell ref="J5:K5"/>
    <mergeCell ref="M5:O5"/>
    <mergeCell ref="Q5:R5"/>
    <mergeCell ref="T5:AB5"/>
    <mergeCell ref="U6:AA6"/>
  </mergeCells>
  <pageMargins left="0.70866141732283472" right="0.70866141732283472" top="0.74803149606299213" bottom="0.74803149606299213" header="0.31496062992125984" footer="0.31496062992125984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RESA Transport 2017</vt:lpstr>
      <vt:lpstr>'RESA Transport 2017'!Zone_d_impression</vt:lpstr>
    </vt:vector>
  </TitlesOfParts>
  <Company>Tecteo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Coheur Murielle</dc:creator>
  <cp:lastModifiedBy>Coheur Murielle</cp:lastModifiedBy>
  <cp:lastPrinted>2016-11-10T22:18:03Z</cp:lastPrinted>
  <dcterms:created xsi:type="dcterms:W3CDTF">2016-01-04T14:42:24Z</dcterms:created>
  <dcterms:modified xsi:type="dcterms:W3CDTF">2016-11-10T22:18:48Z</dcterms:modified>
</cp:coreProperties>
</file>