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4B65F746-5EF5-4EB0-B5F5-B2FD43327EF2}" xr6:coauthVersionLast="31" xr6:coauthVersionMax="31" xr10:uidLastSave="{00000000-0000-0000-0000-000000000000}"/>
  <bookViews>
    <workbookView xWindow="240" yWindow="105" windowWidth="14805" windowHeight="8010" tabRatio="995" activeTab="16" xr2:uid="{00000000-000D-0000-FFFF-FFFF00000000}"/>
  </bookViews>
  <sheets>
    <sheet name="Page 1" sheetId="1" r:id="rId1"/>
    <sheet name="communes" sheetId="3" r:id="rId2"/>
    <sheet name="_Etudes_Justif_Old" sheetId="4" state="hidden" r:id="rId3"/>
    <sheet name="Etudes_old" sheetId="5" state="hidden" r:id="rId4"/>
    <sheet name="Etudes" sheetId="22" r:id="rId5"/>
    <sheet name="Clients BT_Branchement" sheetId="6" r:id="rId6"/>
    <sheet name="Clients BT_Branchement_OLD" sheetId="23" state="hidden" r:id="rId7"/>
    <sheet name="Clients BT_devis " sheetId="7" r:id="rId8"/>
    <sheet name="Client MT.TBT_Devis" sheetId="9" r:id="rId9"/>
    <sheet name="Remarques MT" sheetId="13" r:id="rId10"/>
    <sheet name="Client TMT_Devis" sheetId="11" r:id="rId11"/>
    <sheet name="Remarques TMT" sheetId="14" r:id="rId12"/>
    <sheet name="Imm_à_app" sheetId="15" r:id="rId13"/>
    <sheet name="Viabilisation" sheetId="29" r:id="rId14"/>
    <sheet name="Page de garde" sheetId="17" r:id="rId15"/>
    <sheet name="Infrastructure" sheetId="18" r:id="rId16"/>
    <sheet name="Prestations BT" sheetId="20" r:id="rId17"/>
    <sheet name="Prestations HT" sheetId="19" r:id="rId18"/>
  </sheets>
  <externalReferences>
    <externalReference r:id="rId19"/>
    <externalReference r:id="rId20"/>
    <externalReference r:id="rId21"/>
    <externalReference r:id="rId22"/>
  </externalReferences>
  <definedNames>
    <definedName name="année">#REF!</definedName>
    <definedName name="année_en_cours">'[1]Paramètre de calcul'!$B$31</definedName>
    <definedName name="année_référence">'[1]Paramètre de calcul'!$B$32</definedName>
    <definedName name="FG">Infrastructure!$G$1</definedName>
    <definedName name="FS">Infrastructure!$G$2</definedName>
    <definedName name="I">#REF!</definedName>
    <definedName name="IM2_">'[2]C:D'!$A$1:$BK$376</definedName>
    <definedName name="IM3_">'[2]C:D'!$A$56:$BK$380</definedName>
    <definedName name="IMB">[2]D:F!$A$1:$BK$65</definedName>
    <definedName name="IMC">'[2]Description Prix:K'!$A$1:$BK$65</definedName>
    <definedName name="_xlnm.Print_Titles" localSheetId="16">'Prestations BT'!$1:$2</definedName>
    <definedName name="index">'[3]Taux d''indexation et tx horaire'!$B$6</definedName>
    <definedName name="index_B">'[3]Taux d''indexation et tx horaire'!$B$8</definedName>
    <definedName name="MOE">#REF!</definedName>
    <definedName name="MOEn">#REF!</definedName>
    <definedName name="mot">#REF!</definedName>
    <definedName name="nbre_année">'[1]Paramètre de calcul'!$B$33</definedName>
    <definedName name="Numéro">'[4]Onglet de base'!$F$30</definedName>
    <definedName name="SAPBEXrevision">1</definedName>
    <definedName name="SAPBEXsysID">"BP1"</definedName>
    <definedName name="SAPBEXwbID">"3UYZMIJYNR88A70OH1IDF2IPQ"</definedName>
    <definedName name="Taux_année_réf">'[3]Taux d''indexation et tx horaire'!$B$14</definedName>
    <definedName name="THT">#REF!</definedName>
    <definedName name="TR_AB">[1]Traduction!$A$8</definedName>
    <definedName name="TR_ABC">[1]Traduction!$A$7</definedName>
    <definedName name="TR_AC">[1]Traduction!$A$10</definedName>
    <definedName name="TR_B">[1]Traduction!$A$4</definedName>
    <definedName name="TR_BC">[3]Traduction!$A$7</definedName>
    <definedName name="TR_C">[1]Traduction!$A$5</definedName>
    <definedName name="TR_COUTTEL">[1]Traduction!$A$14</definedName>
    <definedName name="TR_DEVIS">[1]Traduction!$A$2</definedName>
    <definedName name="TR_GRATUIT">[1]Traduction!$A$12</definedName>
    <definedName name="TR_HORSSTANDARD">[3]Traduction!$A$6</definedName>
    <definedName name="TR_OBJET">[3]Traduction!$A$3</definedName>
    <definedName name="TR_PASDAPPLI">[1]Traduction!$A$13</definedName>
    <definedName name="TR_PASDISPO">[3]Traduction!$A$4</definedName>
    <definedName name="TR_TVA">[1]Traduction!$A$15</definedName>
    <definedName name="_xlnm.Print_Area" localSheetId="5">'Clients BT_Branchement'!$A$1:$E$25</definedName>
    <definedName name="_xlnm.Print_Area" localSheetId="12">Imm_à_app!$A$2:$I$41</definedName>
    <definedName name="_xlnm.Print_Area" localSheetId="15">Infrastructure!$A$1:$D$73</definedName>
    <definedName name="_xlnm.Print_Area" localSheetId="14">'Page de garde'!$A$1:$G$43</definedName>
    <definedName name="_xlnm.Print_Area" localSheetId="16">'Prestations BT'!$A$1:$D$54</definedName>
    <definedName name="_xlnm.Print_Area" localSheetId="17">'Prestations HT'!$A$1:$D$21</definedName>
    <definedName name="_xlnm.Print_Area" localSheetId="9">'Remarques MT'!$A$1:$G$19</definedName>
    <definedName name="_xlnm.Print_Area" localSheetId="13">Viabilisation!$A$1:$C$25</definedName>
  </definedNames>
  <calcPr calcId="179017"/>
</workbook>
</file>

<file path=xl/calcChain.xml><?xml version="1.0" encoding="utf-8"?>
<calcChain xmlns="http://schemas.openxmlformats.org/spreadsheetml/2006/main">
  <c r="B2" i="4" l="1"/>
  <c r="B4" i="4" s="1"/>
  <c r="E40" i="4" s="1"/>
  <c r="D12" i="4" l="1"/>
  <c r="C19" i="4"/>
  <c r="C29" i="4"/>
  <c r="D32" i="4"/>
  <c r="B37" i="4"/>
  <c r="C9" i="4"/>
  <c r="C11" i="4"/>
  <c r="D13" i="4"/>
  <c r="C18" i="4"/>
  <c r="D20" i="4"/>
  <c r="C28" i="4"/>
  <c r="C30" i="4"/>
  <c r="E31" i="4"/>
  <c r="B36" i="4"/>
  <c r="B38" i="4"/>
  <c r="E39" i="4"/>
  <c r="C10" i="4"/>
  <c r="C17" i="4"/>
  <c r="D21" i="4"/>
  <c r="C31" i="4"/>
  <c r="C39" i="4"/>
  <c r="B10" i="4"/>
  <c r="C12" i="4"/>
  <c r="B17" i="4"/>
  <c r="B19" i="4"/>
  <c r="C21" i="4"/>
  <c r="B29" i="4"/>
  <c r="D30" i="4"/>
  <c r="C32" i="4"/>
  <c r="C36" i="4"/>
  <c r="C38" i="4"/>
  <c r="C40" i="4"/>
  <c r="D40" i="4"/>
  <c r="B9" i="4"/>
  <c r="B11" i="4"/>
  <c r="C13" i="4"/>
  <c r="B18" i="4"/>
  <c r="C20" i="4"/>
  <c r="B28" i="4"/>
  <c r="B30" i="4"/>
  <c r="D31" i="4"/>
  <c r="E32" i="4"/>
  <c r="C37" i="4"/>
  <c r="D39" i="4"/>
</calcChain>
</file>

<file path=xl/sharedStrings.xml><?xml version="1.0" encoding="utf-8"?>
<sst xmlns="http://schemas.openxmlformats.org/spreadsheetml/2006/main" count="885" uniqueCount="381">
  <si>
    <t>Tarifs de Distribution et de</t>
  </si>
  <si>
    <t xml:space="preserve">Raccordement </t>
  </si>
  <si>
    <t>A.I.E.G</t>
  </si>
  <si>
    <t>Tarifs électricité</t>
  </si>
  <si>
    <t xml:space="preserve">Année </t>
  </si>
  <si>
    <t xml:space="preserve">Commune </t>
  </si>
  <si>
    <t>Localité</t>
  </si>
  <si>
    <t>CP</t>
  </si>
  <si>
    <t>Andenne</t>
  </si>
  <si>
    <t>Andenne-Ville</t>
  </si>
  <si>
    <t>Bonneville</t>
  </si>
  <si>
    <t>Coutisse</t>
  </si>
  <si>
    <t>Landenne</t>
  </si>
  <si>
    <t>Maizeret</t>
  </si>
  <si>
    <t>Namêche</t>
  </si>
  <si>
    <t>Sclayn</t>
  </si>
  <si>
    <t>Seilles</t>
  </si>
  <si>
    <t>Thon-Samson</t>
  </si>
  <si>
    <t>Vezin</t>
  </si>
  <si>
    <t>GESVES</t>
  </si>
  <si>
    <t>Faulx-Les-Tombes</t>
  </si>
  <si>
    <t>Gesves</t>
  </si>
  <si>
    <t>haltinne</t>
  </si>
  <si>
    <t>Mozet</t>
  </si>
  <si>
    <t>Soree</t>
  </si>
  <si>
    <t>OHEY</t>
  </si>
  <si>
    <t>Evelette</t>
  </si>
  <si>
    <t>Goesnes</t>
  </si>
  <si>
    <t>Haillot</t>
  </si>
  <si>
    <t>Jallet</t>
  </si>
  <si>
    <t>Ohey</t>
  </si>
  <si>
    <t>Perwez</t>
  </si>
  <si>
    <t>RUMES</t>
  </si>
  <si>
    <t>La Glanerie</t>
  </si>
  <si>
    <t>Rumes</t>
  </si>
  <si>
    <t>Taintignies</t>
  </si>
  <si>
    <t>Viroinval</t>
  </si>
  <si>
    <t>Dourbes</t>
  </si>
  <si>
    <t>Le Mesnil</t>
  </si>
  <si>
    <t>Mazée</t>
  </si>
  <si>
    <t>Nismes</t>
  </si>
  <si>
    <t>Oignies</t>
  </si>
  <si>
    <t>Olloy</t>
  </si>
  <si>
    <t>Treignes</t>
  </si>
  <si>
    <t>Vierves</t>
  </si>
  <si>
    <t>Les Communes AIEG</t>
  </si>
  <si>
    <t>Tarif Horaire B.E :</t>
  </si>
  <si>
    <t>frais généraux</t>
  </si>
  <si>
    <t>cout H B.E</t>
  </si>
  <si>
    <t xml:space="preserve">Regle Calcul </t>
  </si>
  <si>
    <t>Nbre d'heure * Taux H.B.E *frais généraux</t>
  </si>
  <si>
    <t>Etude d'orientation</t>
  </si>
  <si>
    <t>Puissance souscrite</t>
  </si>
  <si>
    <t>Trans-MT</t>
  </si>
  <si>
    <t>MT</t>
  </si>
  <si>
    <t>Trans-BT</t>
  </si>
  <si>
    <t>BT</t>
  </si>
  <si>
    <t>P &gt; 5 MVA</t>
  </si>
  <si>
    <t>----------</t>
  </si>
  <si>
    <t>1MVA &lt; P &lt; 5 MVA</t>
  </si>
  <si>
    <t>160 kVA &lt; P &lt; 1 MVA</t>
  </si>
  <si>
    <t>10 kVA &lt; P &lt; 160 kVA</t>
  </si>
  <si>
    <t>1 kVA &lt; P &lt; 10 kVA</t>
  </si>
  <si>
    <t>Etude d'orientation - Injection</t>
  </si>
  <si>
    <t>#N.A.#</t>
  </si>
  <si>
    <t>Etude Détaillée</t>
  </si>
  <si>
    <t>Etude détaillée</t>
  </si>
  <si>
    <t>Etude de détail - Injection</t>
  </si>
  <si>
    <t xml:space="preserve">Tarif de Raccordement : ETUDES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</si>
  <si>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Les tarifs susmentionnés sont appliqué autant au prélèvement qu’à l’injection (productions décentralisées)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</si>
  <si>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 montant des études est appliqué également pour toute augmentation de puissance de raccordement de plus de 20 % de la puissance contractuelle soumise à étude, avec un minimum de 20 kVA.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</si>
  <si>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L'étude d'orientation est facultative et réalisée sur demande de l'utilisateur du réseau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</si>
  <si>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En cas d'étude d'orientation préalable, le coût de l'étude détaillée est diminué du coût de l'étude d'orientation déjà payée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</si>
  <si>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Tous Les prix s’entendent HTVA</t>
    </r>
  </si>
  <si>
    <t>Remarques :</t>
  </si>
  <si>
    <t>Tarif de Raccordement : Clients Basse Tension</t>
  </si>
  <si>
    <t>Mono : normal ou bihoraire</t>
  </si>
  <si>
    <t>15-40</t>
  </si>
  <si>
    <t>40-60</t>
  </si>
  <si>
    <t>Triphasé : normal ou bihoraire</t>
  </si>
  <si>
    <t>70-100</t>
  </si>
  <si>
    <t>ST/DT + Exclusif nuit</t>
  </si>
  <si>
    <t>Nouveaux raccordements</t>
  </si>
  <si>
    <t>A/A &lt;= 20m</t>
  </si>
  <si>
    <t>A/S</t>
  </si>
  <si>
    <t>S/S</t>
  </si>
  <si>
    <r>
      <t xml:space="preserve">Modifications raccordements
</t>
    </r>
    <r>
      <rPr>
        <b/>
        <sz val="10"/>
        <rFont val="Arial"/>
        <family val="2"/>
      </rPr>
      <t>(module + disj. avec tresse ou câble existant)</t>
    </r>
  </si>
  <si>
    <t>A/A</t>
  </si>
  <si>
    <t xml:space="preserve">Poste </t>
  </si>
  <si>
    <t>PU</t>
  </si>
  <si>
    <t xml:space="preserve">Frais d'etude </t>
  </si>
  <si>
    <t>FF</t>
  </si>
  <si>
    <t>€</t>
  </si>
  <si>
    <t xml:space="preserve">Voir tableau </t>
  </si>
  <si>
    <t xml:space="preserve">ce poste comprend : </t>
  </si>
  <si>
    <t>Module du coffret  25S60</t>
  </si>
  <si>
    <t>Interrupteur ELOS 125A</t>
  </si>
  <si>
    <t>Disjoncteur TECO II 15-40A</t>
  </si>
  <si>
    <t>Disjoncteur TECO II 40-60A</t>
  </si>
  <si>
    <t>Disjoncteur TECO IV 15/39</t>
  </si>
  <si>
    <t>Disjoncteur TECO IV 40-60A</t>
  </si>
  <si>
    <t>Contacteur 63A</t>
  </si>
  <si>
    <t>Relais de sortie TCC pour client</t>
  </si>
  <si>
    <t>Terminale rétractable</t>
  </si>
  <si>
    <t>Cornière de protection + accessoires+ raccordement</t>
  </si>
  <si>
    <t>Terminale rétractable + accessoires (armoire EH2)</t>
  </si>
  <si>
    <t>Disjoncteur TECO X A</t>
  </si>
  <si>
    <t>€/kVA</t>
  </si>
  <si>
    <t>Supplément Immobilisation de puissance au déla de 10 kVA</t>
  </si>
  <si>
    <t xml:space="preserve">Divers </t>
  </si>
  <si>
    <t xml:space="preserve">Sur Devis </t>
  </si>
  <si>
    <t xml:space="preserve">ce poste comprend les travaux complémentaires à réaliser tel  : </t>
  </si>
  <si>
    <t xml:space="preserve">pose de cable en domaine privé </t>
  </si>
  <si>
    <t>pose de cable en domaine public</t>
  </si>
  <si>
    <t>fourniture de la base du coffret 25S60</t>
  </si>
  <si>
    <t>déplacement d'un poteau</t>
  </si>
  <si>
    <t>implantation dune armoire de trottoire</t>
  </si>
  <si>
    <t>Traversée de voirie</t>
  </si>
  <si>
    <t xml:space="preserve">
</t>
  </si>
  <si>
    <t xml:space="preserve">TERME A </t>
  </si>
  <si>
    <t xml:space="preserve">Immobilisation de Puissance </t>
  </si>
  <si>
    <t>Comprend :</t>
  </si>
  <si>
    <t xml:space="preserve">Forfait par KVA </t>
  </si>
  <si>
    <t xml:space="preserve">TERME B </t>
  </si>
  <si>
    <t>Introduction du ou des cables dans cabine</t>
  </si>
  <si>
    <t xml:space="preserve">Réalisation de l'etancheité </t>
  </si>
  <si>
    <t>Jonction sur cables existants</t>
  </si>
  <si>
    <t>confection des tetes de Cable</t>
  </si>
  <si>
    <t>Manœuvre HT avant intervention</t>
  </si>
  <si>
    <t>Test sur les cables</t>
  </si>
  <si>
    <t>Materiels divers &amp; Deplacements</t>
  </si>
  <si>
    <t>TERME C</t>
  </si>
  <si>
    <t>Comptage (*)</t>
  </si>
  <si>
    <t xml:space="preserve">compteur AMR </t>
  </si>
  <si>
    <t xml:space="preserve">Carte SIM et modem pour la téléreléve </t>
  </si>
  <si>
    <t>etalonnage et tests</t>
  </si>
  <si>
    <t xml:space="preserve">* : TI, TP , coffret et Borniers fournis par le client </t>
  </si>
  <si>
    <t>Divers</t>
  </si>
  <si>
    <t>comprend , les travaux a réaliser en domaine public et privé et autres services tel :</t>
  </si>
  <si>
    <t xml:space="preserve">Fourniture de Logettes MT  </t>
  </si>
  <si>
    <t xml:space="preserve">Fournniture et pose d'un cable PRC 95 Alu </t>
  </si>
  <si>
    <t xml:space="preserve">Fournniture et pose d'un cable PRC 240 Alu </t>
  </si>
  <si>
    <t xml:space="preserve">Fournniture et pose  d'un cable PRC 400 Alu </t>
  </si>
  <si>
    <t>Fournniture et pose de deux cables PRC 95 Alu en protection Différentielle</t>
  </si>
  <si>
    <t>Fournniture et pose de deux cables PRC 240 Alu en protection Différentielle</t>
  </si>
  <si>
    <t>Fournniture et pose de deux cables PRC 400 Alu en protection Différentielle</t>
  </si>
  <si>
    <t xml:space="preserve">Supplément de prix - voirie Communale </t>
  </si>
  <si>
    <t>Supplément de prix - voirie SPW</t>
  </si>
  <si>
    <t>Forage dirigé</t>
  </si>
  <si>
    <t>Placement d'un RTU</t>
  </si>
  <si>
    <t>Pose de cables en terrain privé ( tranchée Mise à disposition )</t>
  </si>
  <si>
    <t xml:space="preserve">Autres travaux et fournitures </t>
  </si>
  <si>
    <t>Sur devis</t>
  </si>
  <si>
    <t>SUR DEVIS</t>
  </si>
  <si>
    <t>TERME D</t>
  </si>
  <si>
    <t>Raccordement Clients MT / TBT</t>
  </si>
  <si>
    <t>Introduction du ou des cablesdans le poste ELIA</t>
  </si>
  <si>
    <t>Remarques :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</si>
  <si>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Tarif valable pour prélèvement et/ou injection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</si>
  <si>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 tracé des câbles est défini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</si>
  <si>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Les différentes protections sont imposées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</si>
  <si>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Câbles dans une seule tranchée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</si>
  <si>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Section et nombre de câbles en fonction de la demande de puissance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</si>
  <si>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Raccordement subordonné à la signature d'un contrat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</si>
  <si>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Valable pour travaux effectués simultanément aux travaux d'un nouveau raccordement standard.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</si>
  <si>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Pas d'application pour modification d'installation existante ou interventions isolées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</si>
  <si>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Toute demande spécifique de l'URD est facturée sur base des prix unitaires standards</t>
    </r>
  </si>
  <si>
    <t xml:space="preserve">Raccordement Immeuble à Appartement </t>
  </si>
  <si>
    <t xml:space="preserve">Frais d'etudes </t>
  </si>
  <si>
    <t>€ / App</t>
  </si>
  <si>
    <t>cout forfaitaire par appartement</t>
  </si>
  <si>
    <t>Supplément Immobilisation de puissance au dela de 10 kVA</t>
  </si>
  <si>
    <t xml:space="preserve">€ / kVA </t>
  </si>
  <si>
    <t xml:space="preserve">Fourniture et pose du cable d'alimentation en domaine privé </t>
  </si>
  <si>
    <t>Fourniture et pose du cable d'alimentation en domaine Public</t>
  </si>
  <si>
    <t>Implantation d'armoires de trottoir</t>
  </si>
  <si>
    <t xml:space="preserve">Raccordement de l'immeuble </t>
  </si>
  <si>
    <t>Raccordement d'une cabine haute tension</t>
  </si>
  <si>
    <t>Déplacement de Poteaux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</si>
  <si>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applicables pour tout type d'appartement, avec ou sans création de voirie.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</si>
  <si>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valables pour pose en tranchées ouvertes en propriété privée.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</si>
  <si>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Non inclus : Forage si obstacle : pont, cours d'eau, chemin de fer, …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</si>
  <si>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Dans le cadre des raccordements d'immeubles à appartement(s), ce coût est appliqué pour toute demande de raccordement.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</si>
  <si>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Sera considéré comme immeuble à appartement, tout immeuble comportant plus de 2 logements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</si>
  <si>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Le Coût du raccordement de l'immeuble en lui-même sera renseigné sur devis après payement de l'étude.</t>
    </r>
  </si>
  <si>
    <t xml:space="preserve">FARDE DE PRIX </t>
  </si>
  <si>
    <t>DIVERS</t>
  </si>
  <si>
    <t xml:space="preserve">PRESTATIONS &amp; FOURNITURES </t>
  </si>
  <si>
    <t>Raccordement Client BT</t>
  </si>
  <si>
    <t>Raccordement Client TMT</t>
  </si>
  <si>
    <t>h</t>
  </si>
  <si>
    <t>Main-d'œuvre avec engin</t>
  </si>
  <si>
    <t>Main-d'œuvre sans engin</t>
  </si>
  <si>
    <t>m</t>
  </si>
  <si>
    <t>pièce</t>
  </si>
  <si>
    <t>Pose</t>
  </si>
  <si>
    <t>devis</t>
  </si>
  <si>
    <t>Matériel (sans pose ni terrassement)</t>
  </si>
  <si>
    <t>Introduction câble et câblage d'une armoire EH2 ou EH3</t>
  </si>
  <si>
    <t>Fourniture, pose et câblage d' une armoire de trottoir type EH3</t>
  </si>
  <si>
    <t>Fourniture, pose et câblage d' une armoire de trottoir type EH2</t>
  </si>
  <si>
    <t xml:space="preserve">Pose de gaine annelée 100 mm en tranchée ouverte </t>
  </si>
  <si>
    <t>Pose câble &lt; ou = 35² et couvre-câble en tranchée ouverte</t>
  </si>
  <si>
    <t>Pose câble &gt; 35² et couvre-câble en tranchée ouverte</t>
  </si>
  <si>
    <t>Armoire type EH3</t>
  </si>
  <si>
    <t>Armoire type EH2</t>
  </si>
  <si>
    <t>Câble EVAVB 3 x 120/70²</t>
  </si>
  <si>
    <t>Câble EVAVB 4 x 70²</t>
  </si>
  <si>
    <t>Câble EXVB 4 x 25²</t>
  </si>
  <si>
    <t>Câble EXVB 4 x 16²</t>
  </si>
  <si>
    <t>RESEAU ELECTRIQUE BT SOUTERRAIN</t>
  </si>
  <si>
    <t>Déséquipement ou équipement tresse 16² d'une façade pour aménagement</t>
  </si>
  <si>
    <t>Déséquipement ou équipement préassemblé 70²-95²  d'une façade pour aménagement</t>
  </si>
  <si>
    <t>Renouvellement ou nouveau raccordement aérien</t>
  </si>
  <si>
    <t xml:space="preserve">Démontage réseau cuivre sans enlèvement des poteaux </t>
  </si>
  <si>
    <t xml:space="preserve">Démontage réseau préassemblé sans enlèvement des poteaux </t>
  </si>
  <si>
    <t>Remontée au poteau et raccordement d'un câble &gt; 35²</t>
  </si>
  <si>
    <t>Remontée au poteau et raccordement d'un câble &lt; ou = 35²</t>
  </si>
  <si>
    <t xml:space="preserve">Pose tresse 16² sur façade </t>
  </si>
  <si>
    <t>Pose préassemblé 70² sur façade</t>
  </si>
  <si>
    <t>Pose tresse 16² sur poteau y compris équipement des poteaux</t>
  </si>
  <si>
    <t xml:space="preserve">Pose préassemblé 70²-95² sur poteau y compris équipement des poteaux </t>
  </si>
  <si>
    <t>Enlèvement ou pose de câbles</t>
  </si>
  <si>
    <t>m³</t>
  </si>
  <si>
    <t>Supplément démolition roche</t>
  </si>
  <si>
    <t xml:space="preserve">Enlèvement de poteau béton avec fondation </t>
  </si>
  <si>
    <t xml:space="preserve">Plantation de poteau &gt; 1000 kgs &lt; ou = 2000 kgs </t>
  </si>
  <si>
    <t xml:space="preserve">Plantation de poteau &lt; ou = 1000 kgs </t>
  </si>
  <si>
    <t>Plantation</t>
  </si>
  <si>
    <t>Poteau 10m/1000Kgs</t>
  </si>
  <si>
    <t>Poteau 10m/800Kgs</t>
  </si>
  <si>
    <t>Poteau 10m/600Kgs</t>
  </si>
  <si>
    <t>Poteau 10m/400Kgs</t>
  </si>
  <si>
    <t>Poteau 10m/250Kgs</t>
  </si>
  <si>
    <t>Poteau + transport sans plantation</t>
  </si>
  <si>
    <t>P.A.</t>
  </si>
  <si>
    <t>Unités</t>
  </si>
  <si>
    <t>F.G.</t>
  </si>
  <si>
    <t>RESEAU ELECTRIQUE AERIEN</t>
  </si>
  <si>
    <r>
      <t>Câble préassemblé 3 x 95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/54,6/2 x 16/25</t>
    </r>
  </si>
  <si>
    <r>
      <t>Tresse 4 x 16</t>
    </r>
    <r>
      <rPr>
        <vertAlign val="superscript"/>
        <sz val="12"/>
        <rFont val="Calibri"/>
        <family val="2"/>
        <scheme val="minor"/>
      </rPr>
      <t>2</t>
    </r>
  </si>
  <si>
    <t>Mise hors tension d'un raccordement souterrain</t>
  </si>
  <si>
    <t>Forfait</t>
  </si>
  <si>
    <t>Localisation ou identification d'un câble</t>
  </si>
  <si>
    <t>Adaptation ou remplacement des transformateurs de mesure (hors pièce)</t>
  </si>
  <si>
    <t>Détection défaut de câble HT par camion laboratoire</t>
  </si>
  <si>
    <t xml:space="preserve">Fourniture du graphique des données 1/4h </t>
  </si>
  <si>
    <t>Fourniture des données 1/4h format excel /EAN et par mois</t>
  </si>
  <si>
    <t>Raccordement cabine HT provisoire</t>
  </si>
  <si>
    <t>Mise à disposition d'impulsions pour comptage (pas de changement de compteur)</t>
  </si>
  <si>
    <t>Mise à disposition d'impulsions au moment du placement du compteur</t>
  </si>
  <si>
    <t>Pièce</t>
  </si>
  <si>
    <t>Déplacement inutile hors des heures de service</t>
  </si>
  <si>
    <t>Déplacement inutile pdt les heures de service</t>
  </si>
  <si>
    <t>Mise en service à la demande du client (rétablissement)</t>
  </si>
  <si>
    <t>Mise en/hors service cabine client (isolement de la totalité de la cabine du réseau)</t>
  </si>
  <si>
    <t>Localisation d'un câble en domaine privé</t>
  </si>
  <si>
    <t>Mise en/hors service cabine HT</t>
  </si>
  <si>
    <t>Suppression définitive du raccordement (sans enlèvement)</t>
  </si>
  <si>
    <t>Manoeuvres à la demande de l'utilisateur du réseau</t>
  </si>
  <si>
    <t>Fournitures et prestations diverses</t>
  </si>
  <si>
    <t>FOURNITURES ET PRESTATIONS MT</t>
  </si>
  <si>
    <t>Stock</t>
  </si>
  <si>
    <t>FG</t>
  </si>
  <si>
    <t>M.O.</t>
  </si>
  <si>
    <t>Module de comptage du coffret  25S60</t>
  </si>
  <si>
    <t>Module de raccordement du coffret  25S60</t>
  </si>
  <si>
    <t>Coffret 25S60 complet avec module de comptage et ELOS</t>
  </si>
  <si>
    <t>Disjoncteur TECO IV 66-100A</t>
  </si>
  <si>
    <t>Connexion câble de liaison installation client - compteur</t>
  </si>
  <si>
    <t>Etallonnage d'un compteur: contrôle en série</t>
  </si>
  <si>
    <t>Etallonnage d'un compteur: laboratoire</t>
  </si>
  <si>
    <t>Ouverture/fermeture compteur</t>
  </si>
  <si>
    <t>Relevé/vérification index compteur</t>
  </si>
  <si>
    <t>Connexion sur reseau éléctrique aérien (reconnexion)</t>
  </si>
  <si>
    <t>Coupure alimentation sur réseau électrique souterraine</t>
  </si>
  <si>
    <t>Coupure alimentation sur reseau éléctrique aérien</t>
  </si>
  <si>
    <t xml:space="preserve">Remplacement compteur à budget suite à des dégâts causés par le client </t>
  </si>
  <si>
    <t>?????</t>
  </si>
  <si>
    <t>Activation compteur à budget</t>
  </si>
  <si>
    <t>Désactivation compteur à budget</t>
  </si>
  <si>
    <t>Bris de scellés</t>
  </si>
  <si>
    <t>Fraude</t>
  </si>
  <si>
    <t>Coupure/rétablissement intérieur (compteur)</t>
  </si>
  <si>
    <t>Remplacement compteur suite à des dégâts causés par le client</t>
  </si>
  <si>
    <t>Dépannage/remplacement fusibles pendant les heures de service (coffret existant)</t>
  </si>
  <si>
    <t>Dépannage/remplacement fusibles hors des heures de service (coffret existant)</t>
  </si>
  <si>
    <t>Placement d'un enregistreur de tension à la demande du client</t>
  </si>
  <si>
    <t>Déplacement raccordement (coffret existant)</t>
  </si>
  <si>
    <t>Remplacement compteur ordinaire par bihoraire</t>
  </si>
  <si>
    <t>Remplacement fusibles par disjoncteur mono</t>
  </si>
  <si>
    <t>1,5 h00</t>
  </si>
  <si>
    <t>Remplacement fusibles par disjoncteur tétra</t>
  </si>
  <si>
    <t>Raccordement câble de branchement</t>
  </si>
  <si>
    <t>Renforcement/Déforcement protection par réglage</t>
  </si>
  <si>
    <t>Renforcement/Déforcement protection (nouveau disjoncteur mono)</t>
  </si>
  <si>
    <t>Renforcement/Déforcement protection (nouveau disjoncteur tétra)</t>
  </si>
  <si>
    <t>Enlèvement raccordement aérien (enlèvement compteur non compris)</t>
  </si>
  <si>
    <t>Déplacement de compteur sans fourniture du coffret 25S60</t>
  </si>
  <si>
    <t>Remplacement du compteur dans coffret existant (sans remplacement du câble de raccordement ni augmentation de puissance)</t>
  </si>
  <si>
    <t>Enlèvement compteur électrique</t>
  </si>
  <si>
    <t>Contact hors potentiel</t>
  </si>
  <si>
    <t>3/4h00 + prix du relais</t>
  </si>
  <si>
    <t/>
  </si>
  <si>
    <t>Branchement et groupe de comptege</t>
  </si>
  <si>
    <t>Fournitures diverses</t>
  </si>
  <si>
    <t>Prestations diverses</t>
  </si>
  <si>
    <t>Fournitures et prestations BT</t>
  </si>
  <si>
    <t xml:space="preserve">Remplacement compteur ST par bihoraire : </t>
  </si>
  <si>
    <t>Câble (sans pose)</t>
  </si>
  <si>
    <t>Terrassement</t>
  </si>
  <si>
    <t>Prélèvement ( NV Racc ou adaptation racc exist)</t>
  </si>
  <si>
    <t>P &lt;= 100kVA</t>
  </si>
  <si>
    <t>100kVA &lt; P &lt;= 1000 kVA</t>
  </si>
  <si>
    <t>P &gt; 1000 kVA</t>
  </si>
  <si>
    <t>Injection ( Nouveau raccordement )</t>
  </si>
  <si>
    <t>P &lt;= 5kVA</t>
  </si>
  <si>
    <t>5kVA &lt; P &lt;= 10kVA</t>
  </si>
  <si>
    <t>10kVA &lt; P &lt;= 100kVA</t>
  </si>
  <si>
    <t>100kVA &lt; P &lt;=250 kVA</t>
  </si>
  <si>
    <t>250kVA &lt; P &lt;= 1000 kVA</t>
  </si>
  <si>
    <t>Injection ( Raccordement existant )</t>
  </si>
  <si>
    <t>100kVA &lt; P &lt;= 250 kVA</t>
  </si>
  <si>
    <t>AIEG</t>
  </si>
  <si>
    <t xml:space="preserve">Orientation </t>
  </si>
  <si>
    <t>Détail</t>
  </si>
  <si>
    <t>ETUDES</t>
  </si>
  <si>
    <t xml:space="preserve">Souterrain </t>
  </si>
  <si>
    <t xml:space="preserve">Aérosouterrain </t>
  </si>
  <si>
    <t xml:space="preserve">Nouveau raccordement </t>
  </si>
  <si>
    <t xml:space="preserve">Branchement  Mono 10 kVA </t>
  </si>
  <si>
    <t xml:space="preserve">Branchement Tri 10 kVA </t>
  </si>
  <si>
    <t xml:space="preserve">Modification Raccordement </t>
  </si>
  <si>
    <t>Passage ST --&gt; DT</t>
  </si>
  <si>
    <t>Branchement  Standard 10 kVA</t>
  </si>
  <si>
    <t>Max 20 m de Tresse 4x16 jusquà la limite de propriété</t>
  </si>
  <si>
    <t xml:space="preserve">Forfait Raccordement par Appartement </t>
  </si>
  <si>
    <t>????????</t>
  </si>
  <si>
    <t>Repris sur le tarif BT de Soufiane</t>
  </si>
  <si>
    <t>Placement compteur mono supplémentaire (si moins de 3 au total)</t>
  </si>
  <si>
    <t>Placement compteur tri supplémentaire (si moins de 3 au total)</t>
  </si>
  <si>
    <t>nouveau raccordement  -  4h00 n'est maintenant concerné que les imeubles à deux appartements maximum</t>
  </si>
  <si>
    <t>Tranchée terre plein pour 1 où 2 câbles</t>
  </si>
  <si>
    <t>Tranchée Trottoir pour 1 où 2 câbles</t>
  </si>
  <si>
    <t>Tranchée voirie communale pour 1 où 2 câbles</t>
  </si>
  <si>
    <t>Tranchée voirie régionale pour 1 où 2 câbles</t>
  </si>
  <si>
    <t>Tranchée en traversée voirie communale pour 1 où 2 câbles</t>
  </si>
  <si>
    <t>Tranchée en traversée voirie régionale pour 1 où 2 câbles</t>
  </si>
  <si>
    <t>Forage dirigé pour 1 câble</t>
  </si>
  <si>
    <t>Pose d'une gaine en tranchée ouverte</t>
  </si>
  <si>
    <t>Tranchée terre plein pour 1 où 2 câbles avec évacuation et remblayage 0/32</t>
  </si>
  <si>
    <t>On laisse cela dans le tarif ?? On a encore dans notre calcul du 70 cuivre pour estimer le  forfait €/m de voirie lottie.</t>
  </si>
  <si>
    <t>Enlèvement de poteau béton sans fondation</t>
  </si>
  <si>
    <t>Enlèvement de poteau bois</t>
  </si>
  <si>
    <t>Ajout de frais généraux pour ce type de post ?</t>
  </si>
  <si>
    <t>Ronveaux</t>
  </si>
  <si>
    <t xml:space="preserve">Déroulage et tirage d'une tresse &gt;  25² : longueur totale </t>
  </si>
  <si>
    <t xml:space="preserve">Déroulage et tirage d'une tresse &lt;/=  25² : longueur totale </t>
  </si>
  <si>
    <t>nouveau raccordement  -  4h00 n'est maintenant concerné que les imeubles à deux appartements maximum--Utilité changement???</t>
  </si>
  <si>
    <t>Equipement électrique (prix par mètre HTVA)</t>
  </si>
  <si>
    <t>Viabilisation le long de nouvelles voiries (tranchée mise à dispo par le demandeur), ou le long de voirie existante ou privée</t>
  </si>
  <si>
    <t>/lot</t>
  </si>
  <si>
    <t>Equipement EP (prix  HTVA)</t>
  </si>
  <si>
    <t>Pose de câble EP dans la même tranchée que le câble électrique</t>
  </si>
  <si>
    <t>Forfait EP- Voirie existante, réseau existant et support existant: forfait par point lumineux (fourniture crosse et candélabre, luminaire std, accessoires)</t>
  </si>
  <si>
    <t>Forfait EP - Sur nouveau poteau: forfait au m (fourniture et pose du câble, candélabre, luminaire std, accessoires 20 m d’inter-distance)</t>
  </si>
  <si>
    <t>On laisse ?? Non</t>
  </si>
  <si>
    <t>Câble EXAVB 4 x 150² Alu</t>
  </si>
  <si>
    <t>Couvre-câble 200mm</t>
  </si>
  <si>
    <t>Gaine annelée 110 mm</t>
  </si>
  <si>
    <t xml:space="preserve">Main d'œuvre avec camion élévateur </t>
  </si>
  <si>
    <t>Raccordement d'un lotissement ou assimilé</t>
  </si>
  <si>
    <t xml:space="preserve">     Extension réseau hors de la zone de lotissement</t>
  </si>
  <si>
    <t>F.S.</t>
  </si>
  <si>
    <t>Divers:</t>
  </si>
  <si>
    <t>Comprend , les travaux a réaliser en domaine public et privé et autres services tel que:</t>
  </si>
  <si>
    <t xml:space="preserve">Fourniture et pose du câble d'alimentation en domaine privé </t>
  </si>
  <si>
    <t>Fourniture et pose du câble d'alimentation en domaine public</t>
  </si>
  <si>
    <t>Implantation d'armoires de trottoir hors lotissement</t>
  </si>
  <si>
    <t xml:space="preserve">Réalisation de tranchée </t>
  </si>
  <si>
    <t>TARIFS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</si>
</sst>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€&quot;\ * #,##0.00_ ;_ &quot;€&quot;\ * \-#,##0.00_ ;_ &quot;€&quot;\ * &quot;-&quot;??_ ;_ @_ 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7" formatCode="_ [$€-80C]\ * #,##0.00_ ;_ [$€-80C]\ * \-#,##0.00_ ;_ [$€-80C]\ * &quot;-&quot;??_ ;_ @_ "/>
    <numFmt numFmtId="168" formatCode="_ [$€-80C]\ * #,##0_ ;_ [$€-80C]\ * \-#,##0_ ;_ [$€-80C]\ * &quot;-&quot;??_ ;_ @_ "/>
    <numFmt numFmtId="169" formatCode="0\ &quot; hrs&quot;"/>
    <numFmt numFmtId="170" formatCode="#,##0.00\ &quot;€&quot;"/>
    <numFmt numFmtId="171" formatCode="#,##0.00\ [$€-1];[Red]\-#,##0.00\ [$€-1]"/>
    <numFmt numFmtId="172" formatCode="#,##0.00\ _€"/>
    <numFmt numFmtId="173" formatCode="#,##0.00&quot; € pièce&quot;"/>
    <numFmt numFmtId="175" formatCode="#,##0\ &quot;€&quot;"/>
    <numFmt numFmtId="176" formatCode="#,##0\ [$€-1];[Red]\-#,##0\ [$€-1]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2"/>
      <name val="Arial"/>
      <family val="2"/>
    </font>
    <font>
      <u/>
      <sz val="16"/>
      <color theme="1"/>
      <name val="Calibri"/>
      <family val="2"/>
      <scheme val="minor"/>
    </font>
    <font>
      <sz val="12"/>
      <color theme="1"/>
      <name val="Wingdings"/>
      <charset val="2"/>
    </font>
    <font>
      <b/>
      <u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7"/>
      <color rgb="FF000000"/>
      <name val="Times New Roman"/>
      <family val="1"/>
    </font>
    <font>
      <b/>
      <i/>
      <u/>
      <sz val="24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b/>
      <i/>
      <u/>
      <sz val="12"/>
      <name val="Arial"/>
      <family val="2"/>
    </font>
    <font>
      <b/>
      <sz val="14"/>
      <name val="Calibri"/>
      <family val="2"/>
      <scheme val="minor"/>
    </font>
    <font>
      <b/>
      <u/>
      <sz val="16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  <scheme val="minor"/>
    </font>
    <font>
      <b/>
      <i/>
      <sz val="12"/>
      <color indexed="8"/>
      <name val="Arial"/>
      <family val="2"/>
    </font>
    <font>
      <b/>
      <sz val="8"/>
      <name val="Arial"/>
      <family val="2"/>
    </font>
    <font>
      <b/>
      <i/>
      <sz val="12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name val="Arial"/>
      <family val="2"/>
    </font>
    <font>
      <sz val="10"/>
      <color rgb="FF00B05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u/>
      <sz val="14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0" fontId="22" fillId="0" borderId="0"/>
    <xf numFmtId="0" fontId="47" fillId="6" borderId="0" applyNumberFormat="0" applyBorder="0" applyAlignment="0" applyProtection="0"/>
    <xf numFmtId="165" fontId="1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4" fillId="0" borderId="0" xfId="0" applyFont="1"/>
    <xf numFmtId="167" fontId="0" fillId="0" borderId="0" xfId="1" applyNumberFormat="1" applyFont="1"/>
    <xf numFmtId="9" fontId="0" fillId="0" borderId="0" xfId="2" applyFont="1"/>
    <xf numFmtId="0" fontId="4" fillId="0" borderId="0" xfId="0" quotePrefix="1" applyFont="1"/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/>
    <xf numFmtId="168" fontId="0" fillId="0" borderId="13" xfId="0" applyNumberFormat="1" applyBorder="1" applyAlignment="1">
      <alignment horizontal="center" vertical="center"/>
    </xf>
    <xf numFmtId="168" fontId="4" fillId="0" borderId="13" xfId="0" quotePrefix="1" applyNumberFormat="1" applyFont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68" fontId="0" fillId="2" borderId="13" xfId="0" applyNumberFormat="1" applyFill="1" applyBorder="1" applyAlignment="1">
      <alignment horizontal="center" vertical="center"/>
    </xf>
    <xf numFmtId="169" fontId="0" fillId="2" borderId="13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3" borderId="0" xfId="0" applyFont="1" applyFill="1"/>
    <xf numFmtId="1" fontId="0" fillId="3" borderId="0" xfId="0" applyNumberFormat="1" applyFill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8" fontId="4" fillId="0" borderId="13" xfId="0" applyNumberFormat="1" applyFont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2" fillId="0" borderId="17" xfId="0" applyFont="1" applyBorder="1"/>
    <xf numFmtId="0" fontId="2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68" fontId="0" fillId="0" borderId="20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0" fontId="9" fillId="0" borderId="0" xfId="0" applyFont="1" applyFill="1" applyBorder="1"/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70" fontId="0" fillId="0" borderId="32" xfId="0" applyNumberFormat="1" applyBorder="1" applyAlignment="1">
      <alignment horizontal="center" vertical="center"/>
    </xf>
    <xf numFmtId="170" fontId="0" fillId="0" borderId="33" xfId="0" applyNumberFormat="1" applyBorder="1" applyAlignment="1">
      <alignment horizontal="center" vertical="center"/>
    </xf>
    <xf numFmtId="170" fontId="0" fillId="0" borderId="34" xfId="0" applyNumberForma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6" xfId="0" applyBorder="1" applyAlignment="1">
      <alignment horizontal="left" indent="1"/>
    </xf>
    <xf numFmtId="0" fontId="12" fillId="0" borderId="0" xfId="3" applyFont="1" applyBorder="1" applyAlignment="1">
      <alignment vertical="center"/>
    </xf>
    <xf numFmtId="0" fontId="0" fillId="0" borderId="0" xfId="0" applyBorder="1" applyAlignment="1">
      <alignment vertical="center"/>
    </xf>
    <xf numFmtId="170" fontId="4" fillId="0" borderId="0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0" fillId="0" borderId="38" xfId="0" applyBorder="1" applyAlignment="1">
      <alignment horizontal="center"/>
    </xf>
    <xf numFmtId="0" fontId="0" fillId="0" borderId="4" xfId="0" applyFill="1" applyBorder="1" applyAlignment="1">
      <alignment horizontal="left" indent="3"/>
    </xf>
    <xf numFmtId="0" fontId="12" fillId="0" borderId="4" xfId="3" applyFont="1" applyBorder="1" applyAlignment="1">
      <alignment horizontal="left" vertical="center" indent="14"/>
    </xf>
    <xf numFmtId="0" fontId="12" fillId="0" borderId="4" xfId="3" applyFont="1" applyFill="1" applyBorder="1" applyAlignment="1">
      <alignment horizontal="left" vertical="center" indent="14"/>
    </xf>
    <xf numFmtId="0" fontId="12" fillId="0" borderId="4" xfId="0" applyFont="1" applyFill="1" applyBorder="1" applyAlignment="1">
      <alignment horizontal="left" vertical="center" indent="14"/>
    </xf>
    <xf numFmtId="0" fontId="0" fillId="0" borderId="4" xfId="0" applyFill="1" applyBorder="1" applyAlignment="1">
      <alignment horizontal="left" indent="13"/>
    </xf>
    <xf numFmtId="0" fontId="4" fillId="0" borderId="11" xfId="0" applyFont="1" applyBorder="1"/>
    <xf numFmtId="0" fontId="0" fillId="0" borderId="11" xfId="0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/>
    </xf>
    <xf numFmtId="44" fontId="0" fillId="0" borderId="11" xfId="1" applyFont="1" applyBorder="1" applyAlignment="1">
      <alignment horizontal="left"/>
    </xf>
    <xf numFmtId="44" fontId="0" fillId="0" borderId="11" xfId="1" applyFont="1" applyBorder="1"/>
    <xf numFmtId="0" fontId="15" fillId="0" borderId="4" xfId="0" applyFont="1" applyBorder="1"/>
    <xf numFmtId="0" fontId="15" fillId="0" borderId="0" xfId="0" applyFont="1" applyBorder="1"/>
    <xf numFmtId="0" fontId="4" fillId="0" borderId="36" xfId="0" applyFont="1" applyBorder="1"/>
    <xf numFmtId="0" fontId="4" fillId="0" borderId="37" xfId="0" applyFont="1" applyBorder="1"/>
    <xf numFmtId="0" fontId="0" fillId="0" borderId="37" xfId="0" applyBorder="1" applyAlignment="1">
      <alignment horizontal="left"/>
    </xf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42" xfId="0" applyFont="1" applyBorder="1"/>
    <xf numFmtId="0" fontId="0" fillId="0" borderId="43" xfId="0" applyBorder="1"/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 indent="6"/>
    </xf>
    <xf numFmtId="0" fontId="0" fillId="0" borderId="0" xfId="0" applyBorder="1" applyAlignment="1">
      <alignment horizontal="left" indent="6"/>
    </xf>
    <xf numFmtId="0" fontId="4" fillId="0" borderId="9" xfId="0" applyFont="1" applyBorder="1" applyAlignment="1">
      <alignment horizontal="left" indent="6"/>
    </xf>
    <xf numFmtId="0" fontId="4" fillId="0" borderId="9" xfId="0" applyFont="1" applyBorder="1"/>
    <xf numFmtId="0" fontId="4" fillId="0" borderId="7" xfId="0" applyFont="1" applyBorder="1"/>
    <xf numFmtId="0" fontId="2" fillId="0" borderId="0" xfId="0" applyFont="1" applyBorder="1"/>
    <xf numFmtId="0" fontId="16" fillId="0" borderId="0" xfId="0" applyFont="1" applyAlignment="1">
      <alignment vertical="center"/>
    </xf>
    <xf numFmtId="0" fontId="15" fillId="0" borderId="5" xfId="0" applyFont="1" applyBorder="1"/>
    <xf numFmtId="171" fontId="4" fillId="0" borderId="5" xfId="0" applyNumberFormat="1" applyFont="1" applyBorder="1"/>
    <xf numFmtId="171" fontId="4" fillId="0" borderId="43" xfId="0" applyNumberFormat="1" applyFont="1" applyBorder="1"/>
    <xf numFmtId="0" fontId="0" fillId="0" borderId="0" xfId="0" applyBorder="1" applyAlignment="1">
      <alignment horizontal="left" indent="2"/>
    </xf>
    <xf numFmtId="0" fontId="4" fillId="0" borderId="43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Fill="1" applyBorder="1" applyAlignment="1">
      <alignment horizontal="left" indent="2"/>
    </xf>
    <xf numFmtId="0" fontId="18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15" fillId="0" borderId="13" xfId="5" applyFont="1" applyBorder="1" applyAlignment="1">
      <alignment horizontal="center" vertical="center"/>
    </xf>
    <xf numFmtId="0" fontId="23" fillId="0" borderId="0" xfId="5" applyFont="1" applyAlignment="1">
      <alignment vertical="center"/>
    </xf>
    <xf numFmtId="0" fontId="26" fillId="0" borderId="44" xfId="4" applyFont="1" applyFill="1" applyBorder="1" applyAlignment="1">
      <alignment horizontal="center" vertical="center"/>
    </xf>
    <xf numFmtId="0" fontId="26" fillId="0" borderId="45" xfId="4" applyFont="1" applyFill="1" applyBorder="1" applyAlignment="1">
      <alignment horizontal="center" vertical="center"/>
    </xf>
    <xf numFmtId="170" fontId="23" fillId="0" borderId="0" xfId="4" applyNumberFormat="1" applyFont="1" applyAlignment="1">
      <alignment vertical="center"/>
    </xf>
    <xf numFmtId="172" fontId="23" fillId="0" borderId="0" xfId="4" applyNumberFormat="1" applyFont="1" applyAlignment="1">
      <alignment vertical="center"/>
    </xf>
    <xf numFmtId="0" fontId="26" fillId="0" borderId="44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70" fontId="23" fillId="0" borderId="0" xfId="4" applyNumberFormat="1" applyFont="1" applyBorder="1" applyAlignment="1">
      <alignment vertical="center"/>
    </xf>
    <xf numFmtId="0" fontId="27" fillId="0" borderId="46" xfId="4" applyFont="1" applyFill="1" applyBorder="1" applyAlignment="1">
      <alignment vertical="center"/>
    </xf>
    <xf numFmtId="170" fontId="26" fillId="0" borderId="46" xfId="4" applyNumberFormat="1" applyFont="1" applyFill="1" applyBorder="1" applyAlignment="1">
      <alignment vertical="center"/>
    </xf>
    <xf numFmtId="0" fontId="26" fillId="0" borderId="46" xfId="4" applyFont="1" applyFill="1" applyBorder="1" applyAlignment="1">
      <alignment vertical="center"/>
    </xf>
    <xf numFmtId="0" fontId="26" fillId="0" borderId="46" xfId="4" applyFont="1" applyFill="1" applyBorder="1" applyAlignment="1">
      <alignment horizontal="center" vertical="center"/>
    </xf>
    <xf numFmtId="170" fontId="26" fillId="0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32" fillId="0" borderId="0" xfId="4" applyFont="1" applyFill="1" applyBorder="1" applyAlignment="1">
      <alignment horizontal="left" vertical="center" wrapText="1"/>
    </xf>
    <xf numFmtId="0" fontId="32" fillId="0" borderId="50" xfId="4" applyFont="1" applyFill="1" applyBorder="1" applyAlignment="1">
      <alignment horizontal="left" vertical="center" wrapText="1"/>
    </xf>
    <xf numFmtId="0" fontId="26" fillId="0" borderId="51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indent="1"/>
    </xf>
    <xf numFmtId="0" fontId="26" fillId="0" borderId="51" xfId="4" applyFont="1" applyFill="1" applyBorder="1" applyAlignment="1">
      <alignment horizontal="left" vertical="center" wrapText="1" indent="1"/>
    </xf>
    <xf numFmtId="0" fontId="26" fillId="0" borderId="44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wrapText="1" indent="1"/>
    </xf>
    <xf numFmtId="0" fontId="26" fillId="0" borderId="51" xfId="3" applyFont="1" applyFill="1" applyBorder="1" applyAlignment="1">
      <alignment horizontal="left" vertical="center" indent="1"/>
    </xf>
    <xf numFmtId="0" fontId="26" fillId="0" borderId="49" xfId="3" applyFont="1" applyFill="1" applyBorder="1" applyAlignment="1">
      <alignment horizontal="left" vertical="center" indent="1"/>
    </xf>
    <xf numFmtId="0" fontId="33" fillId="0" borderId="0" xfId="4" applyFont="1" applyFill="1" applyBorder="1" applyAlignment="1">
      <alignment vertical="center" wrapText="1"/>
    </xf>
    <xf numFmtId="0" fontId="25" fillId="0" borderId="0" xfId="4" applyFont="1" applyFill="1" applyBorder="1" applyAlignment="1">
      <alignment vertical="center"/>
    </xf>
    <xf numFmtId="0" fontId="12" fillId="0" borderId="0" xfId="3" applyFont="1"/>
    <xf numFmtId="0" fontId="12" fillId="0" borderId="0" xfId="3" applyNumberFormat="1" applyFont="1"/>
    <xf numFmtId="0" fontId="4" fillId="0" borderId="0" xfId="4" applyFont="1" applyAlignment="1">
      <alignment vertical="center" wrapText="1"/>
    </xf>
    <xf numFmtId="0" fontId="26" fillId="0" borderId="0" xfId="4" applyFont="1" applyAlignment="1">
      <alignment horizontal="center" vertical="center"/>
    </xf>
    <xf numFmtId="173" fontId="26" fillId="0" borderId="0" xfId="4" applyNumberFormat="1" applyFont="1" applyBorder="1" applyAlignment="1">
      <alignment horizontal="center" vertical="center"/>
    </xf>
    <xf numFmtId="0" fontId="23" fillId="0" borderId="0" xfId="4" applyFont="1"/>
    <xf numFmtId="0" fontId="26" fillId="0" borderId="49" xfId="4" applyFont="1" applyBorder="1" applyAlignment="1">
      <alignment horizontal="center" vertical="center"/>
    </xf>
    <xf numFmtId="170" fontId="26" fillId="0" borderId="44" xfId="3" applyNumberFormat="1" applyFont="1" applyBorder="1" applyAlignment="1">
      <alignment horizontal="center" vertical="center"/>
    </xf>
    <xf numFmtId="173" fontId="23" fillId="0" borderId="0" xfId="4" applyNumberFormat="1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3" fillId="0" borderId="0" xfId="4" applyFont="1" applyAlignment="1">
      <alignment vertical="center" wrapText="1"/>
    </xf>
    <xf numFmtId="0" fontId="23" fillId="0" borderId="0" xfId="4" applyFont="1" applyAlignment="1">
      <alignment horizontal="center" vertical="center"/>
    </xf>
    <xf numFmtId="170" fontId="30" fillId="0" borderId="0" xfId="3" applyNumberFormat="1" applyFont="1" applyBorder="1" applyAlignment="1">
      <alignment horizontal="center" vertical="center"/>
    </xf>
    <xf numFmtId="173" fontId="29" fillId="0" borderId="0" xfId="4" applyNumberFormat="1" applyFont="1" applyBorder="1" applyAlignment="1">
      <alignment horizontal="center"/>
    </xf>
    <xf numFmtId="173" fontId="31" fillId="0" borderId="0" xfId="4" applyNumberFormat="1" applyFont="1" applyBorder="1" applyAlignment="1">
      <alignment horizontal="center" vertical="center"/>
    </xf>
    <xf numFmtId="170" fontId="38" fillId="0" borderId="0" xfId="3" applyNumberFormat="1" applyFont="1" applyBorder="1" applyAlignment="1">
      <alignment horizontal="center" vertical="center"/>
    </xf>
    <xf numFmtId="0" fontId="33" fillId="0" borderId="0" xfId="4" applyFont="1" applyAlignment="1">
      <alignment horizontal="left" vertical="center" wrapText="1"/>
    </xf>
    <xf numFmtId="0" fontId="26" fillId="0" borderId="0" xfId="4" applyFont="1" applyBorder="1" applyAlignment="1">
      <alignment vertical="center" wrapText="1"/>
    </xf>
    <xf numFmtId="0" fontId="26" fillId="0" borderId="51" xfId="4" applyFont="1" applyBorder="1" applyAlignment="1">
      <alignment horizontal="left" vertical="center" wrapText="1" indent="1"/>
    </xf>
    <xf numFmtId="0" fontId="26" fillId="0" borderId="44" xfId="4" applyFont="1" applyBorder="1" applyAlignment="1">
      <alignment horizontal="left" vertical="center" wrapText="1" indent="1"/>
    </xf>
    <xf numFmtId="0" fontId="24" fillId="0" borderId="50" xfId="4" applyFont="1" applyFill="1" applyBorder="1" applyAlignment="1">
      <alignment horizontal="center" vertical="center"/>
    </xf>
    <xf numFmtId="170" fontId="26" fillId="0" borderId="50" xfId="3" applyNumberFormat="1" applyFont="1" applyFill="1" applyBorder="1" applyAlignment="1">
      <alignment horizontal="center" vertical="center"/>
    </xf>
    <xf numFmtId="170" fontId="24" fillId="0" borderId="0" xfId="3" applyNumberFormat="1" applyFont="1" applyBorder="1" applyAlignment="1">
      <alignment horizontal="center" vertical="center"/>
    </xf>
    <xf numFmtId="170" fontId="24" fillId="0" borderId="0" xfId="3" applyNumberFormat="1" applyFont="1" applyBorder="1" applyAlignment="1">
      <alignment horizontal="center" vertical="center" wrapText="1"/>
    </xf>
    <xf numFmtId="173" fontId="4" fillId="0" borderId="0" xfId="4" applyNumberFormat="1" applyFont="1" applyAlignment="1">
      <alignment vertical="center" wrapText="1"/>
    </xf>
    <xf numFmtId="2" fontId="5" fillId="0" borderId="13" xfId="4" applyNumberFormat="1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2" fontId="39" fillId="0" borderId="13" xfId="4" applyNumberFormat="1" applyFont="1" applyBorder="1" applyAlignment="1">
      <alignment horizontal="center" vertical="center" wrapText="1"/>
    </xf>
    <xf numFmtId="164" fontId="4" fillId="0" borderId="13" xfId="4" applyNumberFormat="1" applyFont="1" applyBorder="1" applyAlignment="1">
      <alignment horizontal="center" vertical="center" wrapText="1"/>
    </xf>
    <xf numFmtId="0" fontId="12" fillId="0" borderId="0" xfId="3" applyNumberFormat="1" applyFont="1" applyAlignment="1">
      <alignment vertical="center"/>
    </xf>
    <xf numFmtId="0" fontId="12" fillId="0" borderId="0" xfId="3" applyFont="1" applyAlignment="1">
      <alignment vertical="center"/>
    </xf>
    <xf numFmtId="170" fontId="4" fillId="0" borderId="0" xfId="4" applyNumberFormat="1" applyFont="1" applyAlignment="1">
      <alignment vertical="center" wrapText="1"/>
    </xf>
    <xf numFmtId="170" fontId="12" fillId="0" borderId="0" xfId="3" applyNumberFormat="1" applyFont="1"/>
    <xf numFmtId="0" fontId="35" fillId="0" borderId="0" xfId="4" applyFont="1" applyFill="1" applyAlignment="1">
      <alignment horizontal="center" vertical="center" wrapText="1"/>
    </xf>
    <xf numFmtId="0" fontId="35" fillId="0" borderId="0" xfId="4" applyFont="1" applyFill="1" applyAlignment="1">
      <alignment vertical="center" wrapText="1"/>
    </xf>
    <xf numFmtId="0" fontId="35" fillId="0" borderId="44" xfId="4" applyFont="1" applyFill="1" applyBorder="1" applyAlignment="1">
      <alignment horizontal="center" vertical="center"/>
    </xf>
    <xf numFmtId="0" fontId="35" fillId="0" borderId="47" xfId="4" applyFont="1" applyFill="1" applyBorder="1" applyAlignment="1">
      <alignment vertical="center" wrapText="1"/>
    </xf>
    <xf numFmtId="0" fontId="35" fillId="0" borderId="0" xfId="4" applyFont="1" applyFill="1" applyAlignment="1">
      <alignment horizontal="center" vertical="center"/>
    </xf>
    <xf numFmtId="170" fontId="40" fillId="0" borderId="50" xfId="3" applyNumberFormat="1" applyFont="1" applyFill="1" applyBorder="1" applyAlignment="1">
      <alignment horizontal="center" vertical="center"/>
    </xf>
    <xf numFmtId="0" fontId="35" fillId="0" borderId="44" xfId="3" applyFont="1" applyFill="1" applyBorder="1" applyAlignment="1">
      <alignment horizontal="center" vertical="center"/>
    </xf>
    <xf numFmtId="0" fontId="35" fillId="0" borderId="48" xfId="3" applyFont="1" applyFill="1" applyBorder="1" applyAlignment="1">
      <alignment horizontal="center" vertical="center"/>
    </xf>
    <xf numFmtId="0" fontId="35" fillId="0" borderId="45" xfId="3" applyFont="1" applyFill="1" applyBorder="1" applyAlignment="1">
      <alignment horizontal="center" vertical="center"/>
    </xf>
    <xf numFmtId="0" fontId="35" fillId="0" borderId="0" xfId="3" applyFont="1" applyFill="1" applyAlignment="1">
      <alignment vertical="center"/>
    </xf>
    <xf numFmtId="0" fontId="41" fillId="0" borderId="0" xfId="4" applyFont="1" applyFill="1" applyAlignment="1">
      <alignment vertical="center" wrapText="1"/>
    </xf>
    <xf numFmtId="170" fontId="36" fillId="0" borderId="0" xfId="3" applyNumberFormat="1" applyFont="1" applyFill="1" applyBorder="1" applyAlignment="1">
      <alignment horizontal="center" vertical="center"/>
    </xf>
    <xf numFmtId="170" fontId="36" fillId="0" borderId="0" xfId="3" applyNumberFormat="1" applyFont="1" applyFill="1" applyBorder="1" applyAlignment="1">
      <alignment horizontal="center" vertical="center" wrapText="1"/>
    </xf>
    <xf numFmtId="0" fontId="42" fillId="0" borderId="50" xfId="4" applyFont="1" applyFill="1" applyBorder="1" applyAlignment="1">
      <alignment horizontal="left" vertical="center" wrapText="1"/>
    </xf>
    <xf numFmtId="0" fontId="35" fillId="0" borderId="46" xfId="3" applyFont="1" applyFill="1" applyBorder="1" applyAlignment="1">
      <alignment vertical="center"/>
    </xf>
    <xf numFmtId="0" fontId="35" fillId="0" borderId="46" xfId="4" applyFont="1" applyFill="1" applyBorder="1" applyAlignment="1">
      <alignment horizontal="center" vertical="center" wrapText="1"/>
    </xf>
    <xf numFmtId="0" fontId="35" fillId="0" borderId="50" xfId="4" applyFont="1" applyFill="1" applyBorder="1" applyAlignment="1">
      <alignment horizontal="center" vertical="center" wrapText="1"/>
    </xf>
    <xf numFmtId="0" fontId="35" fillId="0" borderId="51" xfId="3" applyFont="1" applyFill="1" applyBorder="1" applyAlignment="1">
      <alignment horizontal="left" vertical="center" indent="1"/>
    </xf>
    <xf numFmtId="0" fontId="35" fillId="0" borderId="44" xfId="4" applyFont="1" applyFill="1" applyBorder="1" applyAlignment="1">
      <alignment horizontal="left" vertical="center" wrapText="1" indent="1"/>
    </xf>
    <xf numFmtId="0" fontId="35" fillId="0" borderId="49" xfId="3" applyFont="1" applyFill="1" applyBorder="1" applyAlignment="1">
      <alignment horizontal="left" vertical="center" indent="1"/>
    </xf>
    <xf numFmtId="0" fontId="35" fillId="0" borderId="51" xfId="4" applyFont="1" applyFill="1" applyBorder="1" applyAlignment="1">
      <alignment horizontal="left" vertical="center" wrapText="1" indent="1"/>
    </xf>
    <xf numFmtId="0" fontId="35" fillId="0" borderId="0" xfId="4" applyFont="1" applyFill="1" applyBorder="1" applyAlignment="1">
      <alignment vertical="center" wrapText="1"/>
    </xf>
    <xf numFmtId="0" fontId="35" fillId="0" borderId="0" xfId="4" applyFont="1" applyFill="1" applyBorder="1" applyAlignment="1">
      <alignment horizontal="center" vertical="center"/>
    </xf>
    <xf numFmtId="0" fontId="26" fillId="0" borderId="44" xfId="3" applyFont="1" applyBorder="1" applyAlignment="1">
      <alignment horizontal="left" vertical="center" wrapText="1" indent="1"/>
    </xf>
    <xf numFmtId="0" fontId="37" fillId="0" borderId="0" xfId="4" applyFont="1" applyFill="1" applyBorder="1" applyAlignment="1">
      <alignment vertical="center" wrapText="1"/>
    </xf>
    <xf numFmtId="0" fontId="0" fillId="0" borderId="10" xfId="0" applyBorder="1"/>
    <xf numFmtId="0" fontId="0" fillId="0" borderId="12" xfId="0" applyBorder="1"/>
    <xf numFmtId="0" fontId="0" fillId="0" borderId="0" xfId="0" applyFont="1"/>
    <xf numFmtId="0" fontId="45" fillId="4" borderId="1" xfId="0" applyFont="1" applyFill="1" applyBorder="1" applyAlignment="1">
      <alignment horizontal="center" vertical="center" wrapText="1"/>
    </xf>
    <xf numFmtId="0" fontId="46" fillId="4" borderId="42" xfId="0" applyFont="1" applyFill="1" applyBorder="1" applyAlignment="1">
      <alignment horizontal="center"/>
    </xf>
    <xf numFmtId="0" fontId="45" fillId="4" borderId="39" xfId="0" applyFont="1" applyFill="1" applyBorder="1" applyAlignment="1">
      <alignment horizontal="center" vertical="center" wrapText="1"/>
    </xf>
    <xf numFmtId="44" fontId="44" fillId="4" borderId="58" xfId="1" applyFont="1" applyFill="1" applyBorder="1" applyAlignment="1">
      <alignment horizontal="center" vertical="center"/>
    </xf>
    <xf numFmtId="44" fontId="46" fillId="4" borderId="59" xfId="1" applyFont="1" applyFill="1" applyBorder="1" applyAlignment="1">
      <alignment horizontal="center"/>
    </xf>
    <xf numFmtId="44" fontId="46" fillId="4" borderId="60" xfId="1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 vertical="center" wrapText="1"/>
    </xf>
    <xf numFmtId="0" fontId="44" fillId="4" borderId="58" xfId="0" applyFont="1" applyFill="1" applyBorder="1" applyAlignment="1">
      <alignment horizontal="center" vertical="center"/>
    </xf>
    <xf numFmtId="0" fontId="44" fillId="4" borderId="55" xfId="0" applyFont="1" applyFill="1" applyBorder="1" applyAlignment="1">
      <alignment horizontal="center" vertical="center"/>
    </xf>
    <xf numFmtId="0" fontId="46" fillId="4" borderId="61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left" vertical="center"/>
    </xf>
    <xf numFmtId="0" fontId="46" fillId="4" borderId="55" xfId="0" applyFont="1" applyFill="1" applyBorder="1" applyAlignment="1">
      <alignment horizontal="center"/>
    </xf>
    <xf numFmtId="0" fontId="45" fillId="4" borderId="36" xfId="0" applyFont="1" applyFill="1" applyBorder="1" applyAlignment="1">
      <alignment horizontal="left" vertical="center"/>
    </xf>
    <xf numFmtId="0" fontId="0" fillId="0" borderId="17" xfId="0" applyBorder="1" applyAlignment="1"/>
    <xf numFmtId="0" fontId="0" fillId="0" borderId="19" xfId="0" applyBorder="1" applyAlignment="1"/>
    <xf numFmtId="0" fontId="0" fillId="0" borderId="56" xfId="0" applyBorder="1"/>
    <xf numFmtId="0" fontId="0" fillId="0" borderId="57" xfId="0" applyBorder="1" applyAlignment="1">
      <alignment horizontal="center"/>
    </xf>
    <xf numFmtId="0" fontId="0" fillId="0" borderId="67" xfId="0" applyBorder="1" applyAlignment="1">
      <alignment horizontal="center"/>
    </xf>
    <xf numFmtId="170" fontId="0" fillId="0" borderId="13" xfId="1" applyNumberFormat="1" applyFont="1" applyBorder="1" applyAlignment="1">
      <alignment horizontal="center"/>
    </xf>
    <xf numFmtId="170" fontId="0" fillId="0" borderId="18" xfId="1" applyNumberFormat="1" applyFont="1" applyBorder="1" applyAlignment="1">
      <alignment horizontal="center"/>
    </xf>
    <xf numFmtId="170" fontId="0" fillId="0" borderId="20" xfId="1" applyNumberFormat="1" applyFont="1" applyBorder="1" applyAlignment="1">
      <alignment horizontal="center"/>
    </xf>
    <xf numFmtId="170" fontId="0" fillId="0" borderId="21" xfId="1" applyNumberFormat="1" applyFont="1" applyBorder="1" applyAlignment="1">
      <alignment horizontal="center"/>
    </xf>
    <xf numFmtId="175" fontId="0" fillId="0" borderId="38" xfId="0" applyNumberFormat="1" applyBorder="1" applyAlignment="1">
      <alignment horizontal="center" vertical="center"/>
    </xf>
    <xf numFmtId="170" fontId="0" fillId="0" borderId="37" xfId="0" applyNumberFormat="1" applyBorder="1" applyAlignment="1">
      <alignment horizontal="center"/>
    </xf>
    <xf numFmtId="170" fontId="0" fillId="0" borderId="11" xfId="1" applyNumberFormat="1" applyFont="1" applyBorder="1" applyAlignment="1">
      <alignment horizontal="center"/>
    </xf>
    <xf numFmtId="176" fontId="4" fillId="0" borderId="3" xfId="0" applyNumberFormat="1" applyFont="1" applyBorder="1"/>
    <xf numFmtId="170" fontId="0" fillId="0" borderId="0" xfId="0" applyNumberFormat="1" applyFont="1"/>
    <xf numFmtId="170" fontId="49" fillId="0" borderId="4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2" fillId="0" borderId="70" xfId="0" applyFont="1" applyBorder="1" applyAlignment="1">
      <alignment horizontal="left" vertical="center" wrapText="1"/>
    </xf>
    <xf numFmtId="170" fontId="10" fillId="0" borderId="71" xfId="0" applyNumberFormat="1" applyFont="1" applyBorder="1" applyAlignment="1">
      <alignment horizontal="right" vertical="center"/>
    </xf>
    <xf numFmtId="0" fontId="51" fillId="0" borderId="2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0" fontId="52" fillId="0" borderId="41" xfId="0" applyFont="1" applyBorder="1" applyAlignment="1">
      <alignment horizontal="left" vertical="center"/>
    </xf>
    <xf numFmtId="170" fontId="52" fillId="0" borderId="7" xfId="0" applyNumberFormat="1" applyFont="1" applyBorder="1" applyAlignment="1">
      <alignment horizontal="right" vertical="center"/>
    </xf>
    <xf numFmtId="0" fontId="52" fillId="0" borderId="40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4" fillId="0" borderId="0" xfId="0" applyFont="1" applyFill="1" applyBorder="1"/>
    <xf numFmtId="0" fontId="26" fillId="0" borderId="46" xfId="4" applyFont="1" applyFill="1" applyBorder="1" applyAlignment="1">
      <alignment horizontal="left" vertical="center" wrapText="1" indent="1"/>
    </xf>
    <xf numFmtId="0" fontId="54" fillId="0" borderId="0" xfId="0" applyFont="1" applyAlignment="1">
      <alignment vertical="center" wrapText="1"/>
    </xf>
    <xf numFmtId="170" fontId="54" fillId="0" borderId="0" xfId="0" applyNumberFormat="1" applyFont="1" applyAlignment="1">
      <alignment vertical="center" wrapText="1"/>
    </xf>
    <xf numFmtId="0" fontId="50" fillId="0" borderId="0" xfId="0" applyFont="1"/>
    <xf numFmtId="170" fontId="50" fillId="0" borderId="0" xfId="0" applyNumberFormat="1" applyFont="1"/>
    <xf numFmtId="0" fontId="50" fillId="0" borderId="0" xfId="0" applyFont="1" applyAlignment="1">
      <alignment vertical="center"/>
    </xf>
    <xf numFmtId="0" fontId="55" fillId="0" borderId="0" xfId="3" applyNumberFormat="1" applyFont="1"/>
    <xf numFmtId="0" fontId="55" fillId="0" borderId="0" xfId="4" applyFont="1" applyAlignment="1">
      <alignment vertical="center" wrapText="1"/>
    </xf>
    <xf numFmtId="173" fontId="55" fillId="0" borderId="0" xfId="4" applyNumberFormat="1" applyFont="1" applyAlignment="1">
      <alignment vertical="center" wrapText="1"/>
    </xf>
    <xf numFmtId="0" fontId="56" fillId="0" borderId="0" xfId="4" applyFont="1" applyBorder="1" applyAlignment="1">
      <alignment vertical="center"/>
    </xf>
    <xf numFmtId="170" fontId="57" fillId="0" borderId="0" xfId="3" applyNumberFormat="1" applyFont="1" applyFill="1" applyBorder="1" applyAlignment="1">
      <alignment horizontal="center" vertical="center"/>
    </xf>
    <xf numFmtId="170" fontId="58" fillId="0" borderId="0" xfId="4" applyNumberFormat="1" applyFont="1" applyFill="1" applyBorder="1" applyAlignment="1">
      <alignment vertical="center"/>
    </xf>
    <xf numFmtId="170" fontId="58" fillId="0" borderId="28" xfId="4" applyNumberFormat="1" applyFont="1" applyFill="1" applyBorder="1" applyAlignment="1">
      <alignment vertical="center"/>
    </xf>
    <xf numFmtId="0" fontId="59" fillId="0" borderId="0" xfId="4" applyFont="1" applyFill="1" applyBorder="1" applyAlignment="1">
      <alignment vertical="center" wrapText="1"/>
    </xf>
    <xf numFmtId="0" fontId="58" fillId="0" borderId="0" xfId="4" applyFont="1" applyFill="1" applyBorder="1" applyAlignment="1">
      <alignment vertical="center"/>
    </xf>
    <xf numFmtId="170" fontId="58" fillId="0" borderId="28" xfId="3" applyNumberFormat="1" applyFont="1" applyFill="1" applyBorder="1" applyAlignment="1">
      <alignment vertical="center"/>
    </xf>
    <xf numFmtId="170" fontId="58" fillId="0" borderId="28" xfId="4" applyNumberFormat="1" applyFont="1" applyBorder="1" applyAlignment="1">
      <alignment vertical="center"/>
    </xf>
    <xf numFmtId="172" fontId="56" fillId="0" borderId="0" xfId="4" applyNumberFormat="1" applyFont="1" applyBorder="1" applyAlignment="1">
      <alignment vertical="center"/>
    </xf>
    <xf numFmtId="0" fontId="28" fillId="0" borderId="46" xfId="4" applyFont="1" applyFill="1" applyBorder="1" applyAlignment="1">
      <alignment vertical="center"/>
    </xf>
    <xf numFmtId="0" fontId="23" fillId="0" borderId="46" xfId="4" applyFont="1" applyFill="1" applyBorder="1" applyAlignment="1">
      <alignment horizontal="center" vertical="center"/>
    </xf>
    <xf numFmtId="170" fontId="23" fillId="0" borderId="46" xfId="4" applyNumberFormat="1" applyFont="1" applyFill="1" applyBorder="1" applyAlignment="1">
      <alignment vertical="center"/>
    </xf>
    <xf numFmtId="0" fontId="48" fillId="0" borderId="44" xfId="0" applyFont="1" applyFill="1" applyBorder="1" applyAlignment="1">
      <alignment horizontal="left" vertical="center" indent="2"/>
    </xf>
    <xf numFmtId="0" fontId="4" fillId="0" borderId="44" xfId="0" applyFont="1" applyFill="1" applyBorder="1" applyAlignment="1">
      <alignment horizontal="center" vertical="center"/>
    </xf>
    <xf numFmtId="0" fontId="48" fillId="0" borderId="45" xfId="0" applyFont="1" applyFill="1" applyBorder="1" applyAlignment="1">
      <alignment horizontal="left" vertical="center" indent="2"/>
    </xf>
    <xf numFmtId="170" fontId="4" fillId="0" borderId="45" xfId="0" applyNumberFormat="1" applyFont="1" applyFill="1" applyBorder="1" applyAlignment="1">
      <alignment vertical="center"/>
    </xf>
    <xf numFmtId="170" fontId="43" fillId="0" borderId="45" xfId="6" applyNumberFormat="1" applyFont="1" applyFill="1" applyBorder="1" applyAlignment="1">
      <alignment vertical="center"/>
    </xf>
    <xf numFmtId="170" fontId="43" fillId="0" borderId="44" xfId="6" applyNumberFormat="1" applyFont="1" applyFill="1" applyBorder="1" applyAlignment="1">
      <alignment vertical="center"/>
    </xf>
    <xf numFmtId="170" fontId="4" fillId="0" borderId="44" xfId="0" applyNumberFormat="1" applyFont="1" applyFill="1" applyBorder="1" applyAlignment="1">
      <alignment vertical="center"/>
    </xf>
    <xf numFmtId="0" fontId="4" fillId="0" borderId="44" xfId="4" applyFont="1" applyFill="1" applyBorder="1"/>
    <xf numFmtId="170" fontId="43" fillId="0" borderId="0" xfId="6" applyNumberFormat="1" applyFont="1" applyFill="1" applyBorder="1" applyAlignment="1">
      <alignment vertical="center"/>
    </xf>
    <xf numFmtId="170" fontId="26" fillId="0" borderId="44" xfId="4" applyNumberFormat="1" applyFont="1" applyFill="1" applyBorder="1" applyAlignment="1">
      <alignment vertical="center"/>
    </xf>
    <xf numFmtId="170" fontId="26" fillId="0" borderId="45" xfId="3" applyNumberFormat="1" applyFont="1" applyFill="1" applyBorder="1" applyAlignment="1">
      <alignment vertical="center"/>
    </xf>
    <xf numFmtId="0" fontId="2" fillId="0" borderId="1" xfId="0" applyFont="1" applyBorder="1"/>
    <xf numFmtId="0" fontId="48" fillId="0" borderId="0" xfId="0" applyFont="1" applyBorder="1"/>
    <xf numFmtId="173" fontId="60" fillId="0" borderId="0" xfId="4" applyNumberFormat="1" applyFont="1" applyFill="1" applyAlignment="1">
      <alignment vertical="center" wrapText="1"/>
    </xf>
    <xf numFmtId="170" fontId="61" fillId="0" borderId="0" xfId="3" applyNumberFormat="1" applyFont="1" applyFill="1" applyBorder="1" applyAlignment="1">
      <alignment horizontal="center" vertical="center" wrapText="1"/>
    </xf>
    <xf numFmtId="170" fontId="62" fillId="0" borderId="50" xfId="3" applyNumberFormat="1" applyFont="1" applyFill="1" applyBorder="1" applyAlignment="1">
      <alignment horizontal="center" vertical="center" wrapText="1"/>
    </xf>
    <xf numFmtId="170" fontId="60" fillId="0" borderId="44" xfId="4" applyNumberFormat="1" applyFont="1" applyFill="1" applyBorder="1" applyAlignment="1">
      <alignment horizontal="center" vertical="center"/>
    </xf>
    <xf numFmtId="170" fontId="60" fillId="0" borderId="46" xfId="3" applyNumberFormat="1" applyFont="1" applyFill="1" applyBorder="1" applyAlignment="1">
      <alignment horizontal="center" vertical="center"/>
    </xf>
    <xf numFmtId="170" fontId="60" fillId="0" borderId="50" xfId="3" applyNumberFormat="1" applyFont="1" applyFill="1" applyBorder="1" applyAlignment="1">
      <alignment horizontal="center" vertical="center"/>
    </xf>
    <xf numFmtId="170" fontId="60" fillId="0" borderId="44" xfId="3" applyNumberFormat="1" applyFont="1" applyFill="1" applyBorder="1" applyAlignment="1">
      <alignment horizontal="center" vertical="center"/>
    </xf>
    <xf numFmtId="170" fontId="60" fillId="0" borderId="0" xfId="3" applyNumberFormat="1" applyFont="1" applyFill="1" applyBorder="1" applyAlignment="1">
      <alignment horizontal="center" vertical="center"/>
    </xf>
    <xf numFmtId="170" fontId="62" fillId="0" borderId="50" xfId="3" applyNumberFormat="1" applyFont="1" applyFill="1" applyBorder="1" applyAlignment="1">
      <alignment horizontal="center" vertical="center"/>
    </xf>
    <xf numFmtId="170" fontId="60" fillId="0" borderId="45" xfId="3" applyNumberFormat="1" applyFont="1" applyFill="1" applyBorder="1" applyAlignment="1">
      <alignment horizontal="center" vertical="center"/>
    </xf>
    <xf numFmtId="170" fontId="60" fillId="0" borderId="48" xfId="3" applyNumberFormat="1" applyFont="1" applyFill="1" applyBorder="1" applyAlignment="1">
      <alignment horizontal="center" vertical="center"/>
    </xf>
    <xf numFmtId="0" fontId="60" fillId="0" borderId="0" xfId="4" applyFont="1" applyFill="1" applyAlignment="1">
      <alignment vertical="center" wrapText="1"/>
    </xf>
    <xf numFmtId="0" fontId="60" fillId="0" borderId="0" xfId="3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7" fillId="0" borderId="0" xfId="0" applyFont="1" applyAlignment="1">
      <alignment horizontal="left" vertical="center" wrapText="1" indent="6"/>
    </xf>
    <xf numFmtId="0" fontId="6" fillId="2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170" fontId="0" fillId="0" borderId="23" xfId="1" applyNumberFormat="1" applyFont="1" applyBorder="1" applyAlignment="1">
      <alignment horizontal="center" vertical="center"/>
    </xf>
    <xf numFmtId="170" fontId="0" fillId="0" borderId="68" xfId="1" applyNumberFormat="1" applyFont="1" applyBorder="1" applyAlignment="1">
      <alignment horizontal="center" vertical="center"/>
    </xf>
    <xf numFmtId="170" fontId="0" fillId="0" borderId="66" xfId="1" applyNumberFormat="1" applyFont="1" applyBorder="1" applyAlignment="1">
      <alignment horizontal="center" vertical="center"/>
    </xf>
    <xf numFmtId="170" fontId="0" fillId="0" borderId="7" xfId="1" applyNumberFormat="1" applyFont="1" applyBorder="1" applyAlignment="1">
      <alignment horizontal="center" vertical="center"/>
    </xf>
    <xf numFmtId="170" fontId="0" fillId="0" borderId="63" xfId="1" applyNumberFormat="1" applyFont="1" applyBorder="1" applyAlignment="1">
      <alignment horizontal="center" vertical="center"/>
    </xf>
    <xf numFmtId="170" fontId="0" fillId="0" borderId="65" xfId="1" applyNumberFormat="1" applyFont="1" applyBorder="1" applyAlignment="1">
      <alignment horizontal="center" vertical="center"/>
    </xf>
    <xf numFmtId="170" fontId="0" fillId="0" borderId="62" xfId="1" applyNumberFormat="1" applyFont="1" applyBorder="1" applyAlignment="1">
      <alignment horizontal="center" vertical="center"/>
    </xf>
    <xf numFmtId="170" fontId="0" fillId="0" borderId="64" xfId="1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7" fillId="0" borderId="0" xfId="0" applyFont="1" applyAlignment="1">
      <alignment horizontal="left" vertical="center" wrapText="1" indent="6"/>
    </xf>
    <xf numFmtId="0" fontId="19" fillId="0" borderId="0" xfId="0" applyFont="1" applyAlignment="1">
      <alignment horizontal="left" vertical="top" wrapText="1" indent="8"/>
    </xf>
    <xf numFmtId="0" fontId="21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51" fillId="0" borderId="36" xfId="0" applyFont="1" applyBorder="1" applyAlignment="1">
      <alignment horizontal="center" vertical="center"/>
    </xf>
    <xf numFmtId="0" fontId="51" fillId="0" borderId="6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2" fillId="0" borderId="0" xfId="4" applyFont="1" applyFill="1" applyBorder="1" applyAlignment="1">
      <alignment horizontal="left" vertical="center" wrapText="1"/>
    </xf>
    <xf numFmtId="0" fontId="33" fillId="0" borderId="0" xfId="4" applyFont="1" applyFill="1" applyBorder="1" applyAlignment="1">
      <alignment horizontal="left" vertical="center" wrapText="1"/>
    </xf>
  </cellXfs>
  <cellStyles count="8">
    <cellStyle name="Monétaire" xfId="1" builtinId="4"/>
    <cellStyle name="Monétaire 2" xfId="7" xr:uid="{00000000-0005-0000-0000-000002000000}"/>
    <cellStyle name="Normal" xfId="0" builtinId="0"/>
    <cellStyle name="Normal 2" xfId="4" xr:uid="{00000000-0005-0000-0000-000004000000}"/>
    <cellStyle name="Normal_Prix unitaires 2005" xfId="3" xr:uid="{00000000-0005-0000-0000-000005000000}"/>
    <cellStyle name="Normal_Prix unitaires tiers 2007" xfId="5" xr:uid="{00000000-0005-0000-0000-000006000000}"/>
    <cellStyle name="Pourcentage" xfId="2" builtinId="5"/>
    <cellStyle name="Satisfaisant" xfId="6" builtinId="26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20</xdr:row>
      <xdr:rowOff>133349</xdr:rowOff>
    </xdr:from>
    <xdr:to>
      <xdr:col>7</xdr:col>
      <xdr:colOff>276225</xdr:colOff>
      <xdr:row>24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2326490">
          <a:off x="3514725" y="3943349"/>
          <a:ext cx="43243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4400" b="1" u="sng">
              <a:solidFill>
                <a:srgbClr val="FF0000"/>
              </a:solidFill>
            </a:rPr>
            <a:t>Ne pas Imprimer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581025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67\02_Budget_Tarifs\01_Tarifs_non_periodiques\01_Electricite\Working\Fichier%20source%20Elec%20-%20L6P%20-%20Tarif%20unique%20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WA003\LLN\AM\2.%20Gestion%20des%20investissements\3.10%20Working\FPOT\Tarif%20elec\calcul\Lotissement%202007%20Final_200806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Gaz\Working\Fichier%20source%20Gaz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Base%20de%20donn&#233;es\2012\modif%20Base%20de%20donn&#233;es%202012%20tarifs%202009-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Prix moyens budgétaires ELEC"/>
      <sheetName val="Tranchées"/>
      <sheetName val="Fraude"/>
      <sheetName val="Comptage"/>
      <sheetName val="Etud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Tarifs All-IN"/>
      <sheetName val="Tarifs all-in Résultat"/>
      <sheetName val="Calcul du terme A "/>
      <sheetName val="kVA"/>
      <sheetName val="Lotissements"/>
      <sheetName val="Lotissements 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  <sheetName val="Feuil1"/>
    </sheetNames>
    <sheetDataSet>
      <sheetData sheetId="0">
        <row r="31">
          <cell r="B31">
            <v>2017</v>
          </cell>
        </row>
        <row r="32">
          <cell r="B32">
            <v>2016</v>
          </cell>
        </row>
        <row r="33">
          <cell r="B3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2" t="str">
            <v>sur devis</v>
          </cell>
        </row>
        <row r="4">
          <cell r="A4" t="str">
            <v>B</v>
          </cell>
        </row>
        <row r="5">
          <cell r="A5" t="str">
            <v>C</v>
          </cell>
        </row>
        <row r="7">
          <cell r="A7" t="str">
            <v>A + B + C</v>
          </cell>
        </row>
        <row r="8">
          <cell r="A8" t="str">
            <v>A + B</v>
          </cell>
        </row>
        <row r="10">
          <cell r="A10" t="str">
            <v>A + C</v>
          </cell>
        </row>
        <row r="12">
          <cell r="A12" t="str">
            <v>Gratuit</v>
          </cell>
        </row>
        <row r="13">
          <cell r="A13" t="str">
            <v>pas d'application</v>
          </cell>
        </row>
        <row r="14">
          <cell r="A14" t="str">
            <v>Coût opérateur téléphonique</v>
          </cell>
        </row>
        <row r="15">
          <cell r="A15" t="str">
            <v>100 € TVAC</v>
          </cell>
        </row>
      </sheetData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"/>
      <sheetName val="F"/>
      <sheetName val="Description Prix"/>
      <sheetName val="Immeubles"/>
      <sheetName val="Lotissement "/>
      <sheetName val="Lotissement (all in)"/>
      <sheetName val="8"/>
      <sheetName val="Lotissement (tranch ouverte)"/>
      <sheetName val="PRIX MOYENS "/>
      <sheetName val="PRIX MOYENS Gaz"/>
      <sheetName val="Tranchées 2005"/>
      <sheetName val="Ideg"/>
      <sheetName val="Ieh"/>
      <sheetName val="Interlux"/>
      <sheetName val="Intermosane"/>
      <sheetName val="Interest"/>
      <sheetName val="Sedilec"/>
      <sheetName val="Simogel"/>
      <sheetName val="K"/>
      <sheetName val="Current"/>
      <sheetName val="Nbre Lots2007"/>
    </sheetNames>
    <sheetDataSet>
      <sheetData sheetId="0" refreshError="1">
        <row r="1">
          <cell r="F1" t="str">
            <v xml:space="preserve">E.D.L. - INTERMOSANE- BUDGET DE 1er ETABLISSEMENT ELECTRICITE DU SECTEUR I POUR L'ANNEE 2003 (x 1000 EUR) </v>
          </cell>
          <cell r="AZ1" t="str">
            <v>B02ELLG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EMET.</v>
          </cell>
          <cell r="BG4" t="str">
            <v>|</v>
          </cell>
          <cell r="BH4" t="str">
            <v>DISPAT.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X16">
            <v>0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B17">
            <v>0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X20">
            <v>0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1" refreshError="1">
        <row r="1">
          <cell r="F1" t="e">
            <v>#REF!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EMETTEUR</v>
          </cell>
          <cell r="BG4" t="str">
            <v>|</v>
          </cell>
          <cell r="BH4" t="str">
            <v>DISPATCH.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2" refreshError="1"/>
      <sheetData sheetId="3" refreshError="1">
        <row r="1">
          <cell r="A1" t="str">
            <v>Basic Activity</v>
          </cell>
          <cell r="B1" t="str">
            <v>Source</v>
          </cell>
          <cell r="C1" t="str">
            <v>Composition</v>
          </cell>
          <cell r="D1" t="str">
            <v>Détail</v>
          </cell>
        </row>
        <row r="2">
          <cell r="A2" t="str">
            <v>HTS</v>
          </cell>
          <cell r="B2" t="str">
            <v>Prix Moyens</v>
          </cell>
          <cell r="C2" t="str">
            <v>Tranchée pose simple + pose câble + jonction de pose/longeur moyenne entre 2 jonctions + terminale/longueur moyenne des tronçons MT</v>
          </cell>
          <cell r="D2" t="str">
            <v>APMX103 + APMX105 + APMX106/426 + (APMX107*2)/2000</v>
          </cell>
        </row>
        <row r="3">
          <cell r="A3" t="str">
            <v>RSC</v>
          </cell>
          <cell r="B3" t="str">
            <v>Act Stds et Prix Moyens</v>
          </cell>
          <cell r="C3" t="str">
            <v>Tranchée pose simple + pose câble + jonction de pose/longeur moyenne entre 2 jonctions + terminale/longuer moyenne des tronçons MT</v>
          </cell>
          <cell r="D3" t="str">
            <v>Act std RSC E25 + (RSC E27) /1000 + (RSC E28 + 5h00 prestations)/2000</v>
          </cell>
        </row>
        <row r="4">
          <cell r="A4" t="str">
            <v>HTA</v>
          </cell>
          <cell r="B4" t="str">
            <v>Act Stds (prix Wallonie)</v>
          </cell>
          <cell r="C4" t="str">
            <v>Poteaux tous les 80m (14/800 et 20% 14/1250) + moyenne câbles + 1 réglage + équipement poteau (répartis entre NV 1,7 et 2,1m) + 1 arrêt + parafoudres + numérotation</v>
          </cell>
          <cell r="D4" t="str">
            <v>Voir feuille devis</v>
          </cell>
        </row>
        <row r="5">
          <cell r="A5" t="str">
            <v>HTZ</v>
          </cell>
          <cell r="B5" t="str">
            <v>Idem HTS</v>
          </cell>
        </row>
        <row r="7">
          <cell r="A7" t="str">
            <v>RPS</v>
          </cell>
          <cell r="B7" t="str">
            <v>Prix Moyens</v>
          </cell>
          <cell r="C7" t="str">
            <v>Tranchée + Pose câble + 2 terminales + 1 jonction (longueur moyenne liaison de 1000m)</v>
          </cell>
        </row>
        <row r="8">
          <cell r="A8" t="str">
            <v>RPP</v>
          </cell>
          <cell r="B8" t="str">
            <v>Prix FAI</v>
          </cell>
          <cell r="C8" t="str">
            <v>Forfait 1à 4 cellules (auxilaires + Télécontrôle + Main d'oeuvre EBL)</v>
          </cell>
        </row>
        <row r="9">
          <cell r="A9" t="str">
            <v>RHA</v>
          </cell>
          <cell r="B9" t="str">
            <v>Prix Moyens</v>
          </cell>
          <cell r="C9" t="str">
            <v>Idem HTA</v>
          </cell>
        </row>
        <row r="10">
          <cell r="A10" t="str">
            <v>RHS</v>
          </cell>
          <cell r="B10" t="str">
            <v>Prix Moyens</v>
          </cell>
          <cell r="C10" t="str">
            <v>Tranchée + Pose câble + 1 terminale + 1 jonction (longueur moyenne de réseau de 250m)</v>
          </cell>
        </row>
        <row r="11">
          <cell r="A11" t="str">
            <v>RHP</v>
          </cell>
          <cell r="B11" t="str">
            <v>Idem RPP</v>
          </cell>
        </row>
        <row r="13">
          <cell r="A13" t="str">
            <v>CHE</v>
          </cell>
          <cell r="B13" t="str">
            <v>SLA FAI</v>
          </cell>
        </row>
        <row r="14">
          <cell r="A14" t="str">
            <v>CHT</v>
          </cell>
          <cell r="B14" t="str">
            <v>SLA FAI</v>
          </cell>
        </row>
        <row r="15">
          <cell r="A15" t="str">
            <v>CHF</v>
          </cell>
          <cell r="B15" t="str">
            <v>Idem CHF</v>
          </cell>
        </row>
        <row r="17">
          <cell r="A17" t="str">
            <v>BTS</v>
          </cell>
          <cell r="B17" t="str">
            <v>Prix Moyens</v>
          </cell>
          <cell r="C17" t="str">
            <v>Tranchée pose simple + pose câble + jonction de pose ou connexion au réseau/longeur moyenne (99m) entre 2 jonctions</v>
          </cell>
          <cell r="D17" t="str">
            <v>APMX103 + APMX108 + APMX109/99</v>
          </cell>
        </row>
        <row r="18">
          <cell r="A18" t="str">
            <v>BTA</v>
          </cell>
          <cell r="B18" t="str">
            <v>Prix Moyens</v>
          </cell>
          <cell r="C18" t="str">
            <v>Réseau avec plantation poteaux</v>
          </cell>
        </row>
        <row r="20">
          <cell r="A20" t="str">
            <v>CDT</v>
          </cell>
          <cell r="B20" t="str">
            <v>Prix Forfaitaire Estimé</v>
          </cell>
        </row>
        <row r="21">
          <cell r="A21" t="str">
            <v>CDB</v>
          </cell>
          <cell r="B21" t="str">
            <v>Prix Moyens</v>
          </cell>
          <cell r="D21" t="str">
            <v>APMX133</v>
          </cell>
        </row>
        <row r="22">
          <cell r="A22" t="str">
            <v>CDE</v>
          </cell>
          <cell r="B22" t="str">
            <v>Prix Moyens</v>
          </cell>
          <cell r="C22" t="str">
            <v>Prix cabine complète 2KT sans transfo</v>
          </cell>
          <cell r="D22" t="str">
            <v>APMX134 - 3532,48 (HFI)</v>
          </cell>
        </row>
        <row r="23">
          <cell r="A23" t="str">
            <v>CDP</v>
          </cell>
          <cell r="B23" t="str">
            <v>Prix FAI</v>
          </cell>
          <cell r="C23" t="str">
            <v>Forfait 5 à 8 cellules (auxilaires + Télécontrôle + Main d'oeuvre EBL)</v>
          </cell>
        </row>
        <row r="24">
          <cell r="A24" t="str">
            <v>TDE</v>
          </cell>
          <cell r="B24" t="str">
            <v>Prix Magasin WP01</v>
          </cell>
          <cell r="C24" t="str">
            <v>Transformateur de 250kva</v>
          </cell>
        </row>
        <row r="26">
          <cell r="A26" t="str">
            <v>CPT</v>
          </cell>
          <cell r="B26" t="str">
            <v>= CBT*2</v>
          </cell>
        </row>
        <row r="27">
          <cell r="A27" t="str">
            <v>CPB</v>
          </cell>
          <cell r="B27" t="str">
            <v>= CDB*2</v>
          </cell>
        </row>
        <row r="28">
          <cell r="A28" t="str">
            <v>CPE</v>
          </cell>
          <cell r="B28" t="str">
            <v>=CDE*3</v>
          </cell>
        </row>
        <row r="30">
          <cell r="A30" t="str">
            <v>RCA</v>
          </cell>
          <cell r="B30" t="str">
            <v>Idem réseau BTA</v>
          </cell>
        </row>
        <row r="31">
          <cell r="A31" t="str">
            <v>RCS</v>
          </cell>
          <cell r="B31" t="str">
            <v>idem réseau BTS</v>
          </cell>
        </row>
        <row r="32">
          <cell r="A32" t="str">
            <v>RBA</v>
          </cell>
          <cell r="B32" t="str">
            <v>Estimation</v>
          </cell>
        </row>
        <row r="33">
          <cell r="A33" t="str">
            <v>RBS</v>
          </cell>
          <cell r="B33" t="str">
            <v>Estimation GT Branchements 2000</v>
          </cell>
        </row>
        <row r="35">
          <cell r="A35" t="str">
            <v>CBE</v>
          </cell>
          <cell r="B35" t="str">
            <v>Estimation</v>
          </cell>
        </row>
        <row r="36">
          <cell r="A36" t="str">
            <v>CBT</v>
          </cell>
        </row>
        <row r="37">
          <cell r="A37" t="str">
            <v>CBB</v>
          </cell>
          <cell r="B37" t="str">
            <v>Info FAI</v>
          </cell>
        </row>
        <row r="39">
          <cell r="A39" t="str">
            <v>DEC</v>
          </cell>
          <cell r="B39" t="str">
            <v>Sur devis FAI</v>
          </cell>
        </row>
        <row r="40">
          <cell r="A40" t="str">
            <v>DEP</v>
          </cell>
          <cell r="B40" t="str">
            <v>Sur devis FAI</v>
          </cell>
        </row>
        <row r="42">
          <cell r="A42" t="str">
            <v>CGI</v>
          </cell>
          <cell r="B42" t="str">
            <v>Idem HTS</v>
          </cell>
        </row>
        <row r="43">
          <cell r="A43" t="str">
            <v>BGI</v>
          </cell>
          <cell r="B43" t="str">
            <v>Idem HTS</v>
          </cell>
        </row>
        <row r="44">
          <cell r="A44" t="str">
            <v>EOI</v>
          </cell>
          <cell r="B44" t="str">
            <v>Idem HTS</v>
          </cell>
        </row>
        <row r="45">
          <cell r="A45" t="str">
            <v>HYI</v>
          </cell>
          <cell r="B45" t="str">
            <v>Idem HTS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nel"/>
      <sheetName val="Taux d'indexation et tx horaire"/>
      <sheetName val="Prix moyen budgétaire GAZ"/>
      <sheetName val="Coûts études"/>
      <sheetName val="Tranchées"/>
      <sheetName val="Impulsion et coffret"/>
      <sheetName val="Fraude"/>
      <sheetName val="Prix carcasses"/>
      <sheetName val="Calcul"/>
      <sheetName val="COBUT MP"/>
      <sheetName val="COBUT BP"/>
      <sheetName val="Lotissements immeubles"/>
      <sheetName val="Drop complexe MP et BP"/>
      <sheetName val="Activités standards"/>
      <sheetName val="Articles stock"/>
      <sheetName val="Articles services"/>
      <sheetName val="Prix complémentaires BP"/>
      <sheetName val="Prix complémentaires MP"/>
      <sheetName val="Etudes"/>
      <sheetName val="Annexe 1"/>
      <sheetName val="Annexe 2"/>
      <sheetName val="Annexe 3"/>
      <sheetName val="Annexe 4"/>
      <sheetName val="Annexe 5"/>
      <sheetName val="Annexe 6"/>
      <sheetName val="Lotissements et immeubles"/>
      <sheetName val="BD des prix"/>
      <sheetName val="Base de données"/>
      <sheetName val="N-ALLO"/>
      <sheetName val="Inv-Expl"/>
      <sheetName val="Plan de gestion"/>
      <sheetName val="Gp-Imput"/>
      <sheetName val="TVA GP3"/>
      <sheetName val="GRD"/>
      <sheetName val="Tables de recherche"/>
      <sheetName val="Traduction"/>
      <sheetName val="Annexe 7"/>
      <sheetName val="Prix moyens budgétaires GAZ "/>
      <sheetName val="Impulsion-coffret à coller "/>
      <sheetName val="STT"/>
      <sheetName val="Impulsion-coffret"/>
      <sheetName val="Synthèse COBUT MP"/>
      <sheetName val="Synthèse COBUT BP"/>
      <sheetName val="Activités stds STT"/>
      <sheetName val="Drop complexe BP"/>
      <sheetName val="Drop complexe MP"/>
      <sheetName val="Annexe 1 Divers"/>
      <sheetName val="Annexe 2 Divers"/>
      <sheetName val="Check"/>
    </sheetNames>
    <sheetDataSet>
      <sheetData sheetId="0" refreshError="1"/>
      <sheetData sheetId="1" refreshError="1"/>
      <sheetData sheetId="2" refreshError="1">
        <row r="6">
          <cell r="B6">
            <v>1</v>
          </cell>
        </row>
        <row r="8">
          <cell r="B8">
            <v>1.0241439999999999</v>
          </cell>
        </row>
        <row r="14">
          <cell r="B14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2">
          <cell r="A2" t="str">
            <v>volgens prijsbestek</v>
          </cell>
        </row>
        <row r="3">
          <cell r="A3" t="str">
            <v>niet vastgelegd</v>
          </cell>
        </row>
        <row r="4">
          <cell r="A4" t="str">
            <v>niet beschikbaar</v>
          </cell>
        </row>
        <row r="6">
          <cell r="A6" t="str">
            <v>Niet standaard</v>
          </cell>
        </row>
        <row r="7">
          <cell r="A7" t="str">
            <v>A + M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de base"/>
      <sheetName val="Elec"/>
      <sheetName val="Gaz"/>
      <sheetName val="E"/>
      <sheetName val="Base de données"/>
      <sheetName val="supprimé"/>
      <sheetName val="Libelle_PO"/>
      <sheetName val="lot autre que CCR"/>
      <sheetName val="Conversion Act."/>
      <sheetName val="Sets"/>
      <sheetName val="Plan Gestion"/>
      <sheetName val="Gp_Imput"/>
      <sheetName val="TVA_Gpe_3"/>
      <sheetName val="Inv_Expl"/>
      <sheetName val="Immeuble imputation"/>
      <sheetName val="Feuil1 (2)"/>
      <sheetName val="Feuil1"/>
      <sheetName val="OLD¨_GAZ"/>
      <sheetName val="Codes fluide"/>
      <sheetName val="Libéllés BD"/>
      <sheetName val="BD 2012"/>
      <sheetName val="Inv-Expl"/>
      <sheetName val="Plan de gestion"/>
      <sheetName val="Gp-Imput"/>
      <sheetName val="TVA GP3"/>
      <sheetName val="vérification"/>
    </sheetNames>
    <sheetDataSet>
      <sheetData sheetId="0" refreshError="1">
        <row r="30">
          <cell r="F3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7:D39" totalsRowShown="0" headerRowDxfId="4" dataDxfId="3">
  <tableColumns count="3">
    <tableColumn id="1" xr3:uid="{00000000-0010-0000-0000-000001000000}" name="Commune " dataDxfId="2"/>
    <tableColumn id="2" xr3:uid="{00000000-0010-0000-0000-000002000000}" name="Localité" dataDxfId="1"/>
    <tableColumn id="3" xr3:uid="{00000000-0010-0000-0000-000003000000}" name="CP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zoomScaleNormal="100" zoomScaleSheetLayoutView="115" zoomScalePageLayoutView="55" workbookViewId="0">
      <selection sqref="A1:XFD1048576"/>
    </sheetView>
  </sheetViews>
  <sheetFormatPr baseColWidth="10" defaultColWidth="9.140625" defaultRowHeight="15" x14ac:dyDescent="0.25"/>
  <cols>
    <col min="1" max="1" width="42" customWidth="1"/>
    <col min="2" max="2" width="45.28515625" customWidth="1"/>
  </cols>
  <sheetData>
    <row r="1" spans="1:2" x14ac:dyDescent="0.25">
      <c r="A1" s="3"/>
      <c r="B1" s="4"/>
    </row>
    <row r="2" spans="1:2" x14ac:dyDescent="0.25">
      <c r="A2" s="5"/>
      <c r="B2" s="6"/>
    </row>
    <row r="3" spans="1:2" x14ac:dyDescent="0.25">
      <c r="A3" s="5"/>
      <c r="B3" s="6"/>
    </row>
    <row r="4" spans="1:2" ht="46.5" x14ac:dyDescent="0.25">
      <c r="A4" s="294" t="s">
        <v>0</v>
      </c>
      <c r="B4" s="295"/>
    </row>
    <row r="5" spans="1:2" ht="46.5" x14ac:dyDescent="0.25">
      <c r="A5" s="294" t="s">
        <v>1</v>
      </c>
      <c r="B5" s="295"/>
    </row>
    <row r="6" spans="1:2" ht="46.5" x14ac:dyDescent="0.25">
      <c r="A6" s="292"/>
      <c r="B6" s="7"/>
    </row>
    <row r="7" spans="1:2" ht="46.5" x14ac:dyDescent="0.25">
      <c r="A7" s="292" t="s">
        <v>4</v>
      </c>
      <c r="B7" s="293">
        <v>2020</v>
      </c>
    </row>
    <row r="8" spans="1:2" ht="46.5" x14ac:dyDescent="0.25">
      <c r="A8" s="292"/>
      <c r="B8" s="7"/>
    </row>
    <row r="9" spans="1:2" ht="46.5" x14ac:dyDescent="0.25">
      <c r="A9" s="294" t="s">
        <v>2</v>
      </c>
      <c r="B9" s="295"/>
    </row>
    <row r="10" spans="1:2" ht="46.5" x14ac:dyDescent="0.25">
      <c r="A10" s="292"/>
      <c r="B10" s="7"/>
    </row>
    <row r="11" spans="1:2" ht="46.5" x14ac:dyDescent="0.25">
      <c r="A11" s="292"/>
      <c r="B11" s="7"/>
    </row>
    <row r="12" spans="1:2" ht="46.5" x14ac:dyDescent="0.25">
      <c r="A12" s="294" t="s">
        <v>3</v>
      </c>
      <c r="B12" s="295"/>
    </row>
    <row r="13" spans="1:2" x14ac:dyDescent="0.25">
      <c r="A13" s="8"/>
      <c r="B13" s="7"/>
    </row>
    <row r="14" spans="1:2" x14ac:dyDescent="0.25">
      <c r="A14" s="8"/>
      <c r="B14" s="6"/>
    </row>
    <row r="15" spans="1:2" x14ac:dyDescent="0.25">
      <c r="A15" s="8"/>
      <c r="B15" s="6"/>
    </row>
    <row r="16" spans="1:2" x14ac:dyDescent="0.25">
      <c r="A16" s="8"/>
      <c r="B16" s="6"/>
    </row>
    <row r="17" spans="1:2" x14ac:dyDescent="0.25">
      <c r="A17" s="8"/>
      <c r="B17" s="6"/>
    </row>
    <row r="18" spans="1:2" x14ac:dyDescent="0.25">
      <c r="A18" s="8"/>
      <c r="B18" s="6"/>
    </row>
    <row r="19" spans="1:2" x14ac:dyDescent="0.25">
      <c r="A19" s="8"/>
      <c r="B19" s="6"/>
    </row>
    <row r="20" spans="1:2" x14ac:dyDescent="0.25">
      <c r="A20" s="8"/>
      <c r="B20" s="6"/>
    </row>
    <row r="21" spans="1:2" x14ac:dyDescent="0.25">
      <c r="A21" s="8"/>
      <c r="B21" s="6"/>
    </row>
    <row r="22" spans="1:2" x14ac:dyDescent="0.25">
      <c r="A22" s="8"/>
      <c r="B22" s="6"/>
    </row>
    <row r="23" spans="1:2" x14ac:dyDescent="0.25">
      <c r="A23" s="8"/>
      <c r="B23" s="6"/>
    </row>
    <row r="24" spans="1:2" x14ac:dyDescent="0.25">
      <c r="A24" s="8"/>
      <c r="B24" s="6"/>
    </row>
    <row r="25" spans="1:2" x14ac:dyDescent="0.25">
      <c r="A25" s="8"/>
      <c r="B25" s="6"/>
    </row>
    <row r="26" spans="1:2" x14ac:dyDescent="0.25">
      <c r="A26" s="8"/>
      <c r="B26" s="6"/>
    </row>
    <row r="27" spans="1:2" x14ac:dyDescent="0.25">
      <c r="A27" s="8"/>
      <c r="B27" s="6"/>
    </row>
    <row r="28" spans="1:2" x14ac:dyDescent="0.25">
      <c r="A28" s="8"/>
      <c r="B28" s="6"/>
    </row>
    <row r="29" spans="1:2" x14ac:dyDescent="0.25">
      <c r="A29" s="8"/>
      <c r="B29" s="6"/>
    </row>
    <row r="30" spans="1:2" x14ac:dyDescent="0.25">
      <c r="A30" s="8"/>
      <c r="B30" s="6"/>
    </row>
    <row r="31" spans="1:2" ht="15.75" thickBot="1" x14ac:dyDescent="0.3">
      <c r="A31" s="9"/>
      <c r="B31" s="10"/>
    </row>
    <row r="32" spans="1:2" x14ac:dyDescent="0.25">
      <c r="A32" s="2"/>
    </row>
    <row r="33" spans="1:1" x14ac:dyDescent="0.25">
      <c r="A33" s="2"/>
    </row>
    <row r="34" spans="1:1" x14ac:dyDescent="0.25">
      <c r="A34" s="2"/>
    </row>
  </sheetData>
  <mergeCells count="4">
    <mergeCell ref="A5:B5"/>
    <mergeCell ref="A4:B4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08" t="s">
        <v>157</v>
      </c>
    </row>
    <row r="4" spans="1:7" ht="21" x14ac:dyDescent="0.25">
      <c r="A4" s="108"/>
    </row>
    <row r="5" spans="1:7" ht="21" x14ac:dyDescent="0.25">
      <c r="A5" s="108"/>
    </row>
    <row r="6" spans="1:7" ht="15.75" customHeight="1" x14ac:dyDescent="0.25">
      <c r="A6" s="332" t="s">
        <v>158</v>
      </c>
      <c r="B6" s="332"/>
      <c r="C6" s="332"/>
      <c r="D6" s="332"/>
      <c r="E6" s="332"/>
      <c r="F6" s="332"/>
      <c r="G6" s="332"/>
    </row>
    <row r="7" spans="1:7" ht="15.75" customHeight="1" x14ac:dyDescent="0.25">
      <c r="A7" s="332" t="s">
        <v>159</v>
      </c>
      <c r="B7" s="332"/>
      <c r="C7" s="332"/>
      <c r="D7" s="332"/>
      <c r="E7" s="332"/>
      <c r="F7" s="332"/>
      <c r="G7" s="332"/>
    </row>
    <row r="8" spans="1:7" ht="15.75" customHeight="1" x14ac:dyDescent="0.25">
      <c r="A8" s="332" t="s">
        <v>160</v>
      </c>
      <c r="B8" s="332"/>
      <c r="C8" s="332"/>
      <c r="D8" s="332"/>
      <c r="E8" s="332"/>
      <c r="F8" s="332"/>
      <c r="G8" s="332"/>
    </row>
    <row r="9" spans="1:7" ht="15.75" customHeight="1" x14ac:dyDescent="0.25">
      <c r="A9" s="332" t="s">
        <v>161</v>
      </c>
      <c r="B9" s="332"/>
      <c r="C9" s="332"/>
      <c r="D9" s="332"/>
      <c r="E9" s="332"/>
      <c r="F9" s="332"/>
      <c r="G9" s="332"/>
    </row>
    <row r="10" spans="1:7" ht="15.75" customHeight="1" x14ac:dyDescent="0.25">
      <c r="A10" s="332" t="s">
        <v>162</v>
      </c>
      <c r="B10" s="332"/>
      <c r="C10" s="332"/>
      <c r="D10" s="332"/>
      <c r="E10" s="332"/>
      <c r="F10" s="332"/>
      <c r="G10" s="332"/>
    </row>
    <row r="11" spans="1:7" ht="15.75" customHeight="1" x14ac:dyDescent="0.25">
      <c r="A11" s="332" t="s">
        <v>163</v>
      </c>
      <c r="B11" s="332"/>
      <c r="C11" s="332"/>
      <c r="D11" s="332"/>
      <c r="E11" s="332"/>
      <c r="F11" s="332"/>
      <c r="G11" s="332"/>
    </row>
    <row r="12" spans="1:7" ht="38.25" customHeight="1" x14ac:dyDescent="0.25">
      <c r="A12" s="332" t="s">
        <v>164</v>
      </c>
      <c r="B12" s="332"/>
      <c r="C12" s="332"/>
      <c r="D12" s="332"/>
      <c r="E12" s="332"/>
      <c r="F12" s="332"/>
      <c r="G12" s="332"/>
    </row>
    <row r="13" spans="1:7" ht="15.75" customHeight="1" x14ac:dyDescent="0.25">
      <c r="A13" s="332" t="s">
        <v>165</v>
      </c>
      <c r="B13" s="332"/>
      <c r="C13" s="332"/>
      <c r="D13" s="332"/>
      <c r="E13" s="332"/>
      <c r="F13" s="332"/>
      <c r="G13" s="332"/>
    </row>
    <row r="14" spans="1:7" ht="15.75" customHeight="1" x14ac:dyDescent="0.25">
      <c r="A14" s="332" t="s">
        <v>166</v>
      </c>
      <c r="B14" s="332"/>
      <c r="C14" s="332"/>
      <c r="D14" s="332"/>
      <c r="E14" s="332"/>
      <c r="F14" s="332"/>
      <c r="G14" s="332"/>
    </row>
  </sheetData>
  <mergeCells count="9">
    <mergeCell ref="A13:G13"/>
    <mergeCell ref="A14:G14"/>
    <mergeCell ref="A12:G12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2"/>
  <sheetViews>
    <sheetView view="pageBreakPreview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31" t="s">
        <v>189</v>
      </c>
      <c r="B3" s="331"/>
      <c r="C3" s="331"/>
      <c r="D3" s="331"/>
      <c r="E3" s="331"/>
      <c r="F3" s="331"/>
      <c r="G3" s="331"/>
      <c r="H3" s="331"/>
      <c r="I3" s="331"/>
    </row>
    <row r="4" spans="1:9" ht="15.75" thickBot="1" x14ac:dyDescent="0.3"/>
    <row r="5" spans="1:9" x14ac:dyDescent="0.25">
      <c r="A5" s="3"/>
      <c r="B5" s="12"/>
      <c r="C5" s="12"/>
      <c r="D5" s="12"/>
      <c r="E5" s="12"/>
      <c r="F5" s="12"/>
      <c r="G5" s="12"/>
      <c r="H5" s="12"/>
      <c r="I5" s="4"/>
    </row>
    <row r="6" spans="1:9" ht="15.75" x14ac:dyDescent="0.25">
      <c r="A6" s="87" t="s">
        <v>88</v>
      </c>
      <c r="B6" s="88"/>
      <c r="C6" s="88"/>
      <c r="D6" s="88"/>
      <c r="E6" s="88"/>
      <c r="F6" s="88"/>
      <c r="G6" s="13"/>
      <c r="H6" s="107" t="s">
        <v>89</v>
      </c>
      <c r="I6" s="6"/>
    </row>
    <row r="7" spans="1:9" ht="15.75" thickBot="1" x14ac:dyDescent="0.3">
      <c r="A7" s="15"/>
      <c r="B7" s="16"/>
      <c r="C7" s="16"/>
      <c r="D7" s="16"/>
      <c r="E7" s="16"/>
      <c r="F7" s="16"/>
      <c r="G7" s="16"/>
      <c r="H7" s="16"/>
      <c r="I7" s="10"/>
    </row>
    <row r="8" spans="1:9" ht="15.75" thickBot="1" x14ac:dyDescent="0.3">
      <c r="A8" s="89" t="s">
        <v>119</v>
      </c>
      <c r="B8" s="90" t="s">
        <v>120</v>
      </c>
      <c r="C8" s="66"/>
      <c r="D8" s="90"/>
      <c r="E8" s="90"/>
      <c r="F8" s="66"/>
      <c r="G8" s="66" t="s">
        <v>107</v>
      </c>
      <c r="H8" s="91">
        <v>11.985849999999999</v>
      </c>
      <c r="I8" s="67"/>
    </row>
    <row r="9" spans="1:9" x14ac:dyDescent="0.25">
      <c r="A9" s="92"/>
      <c r="B9" s="93"/>
      <c r="C9" s="93" t="s">
        <v>121</v>
      </c>
      <c r="D9" s="93"/>
      <c r="E9" s="93"/>
      <c r="F9" s="93"/>
      <c r="G9" s="93"/>
      <c r="H9" s="93"/>
      <c r="I9" s="94"/>
    </row>
    <row r="10" spans="1:9" x14ac:dyDescent="0.25">
      <c r="A10" s="5"/>
      <c r="B10" s="13"/>
      <c r="C10" s="95" t="s">
        <v>122</v>
      </c>
      <c r="D10" s="13"/>
      <c r="E10" s="13"/>
      <c r="F10" s="95"/>
      <c r="G10" s="95"/>
      <c r="H10" s="95"/>
      <c r="I10" s="96"/>
    </row>
    <row r="11" spans="1:9" x14ac:dyDescent="0.25">
      <c r="A11" s="5"/>
      <c r="B11" s="13"/>
      <c r="C11" s="13"/>
      <c r="D11" s="13"/>
      <c r="E11" s="13"/>
      <c r="F11" s="13"/>
      <c r="G11" s="13"/>
      <c r="H11" s="13"/>
      <c r="I11" s="6"/>
    </row>
    <row r="12" spans="1:9" x14ac:dyDescent="0.25">
      <c r="A12" s="97" t="s">
        <v>123</v>
      </c>
      <c r="B12" s="80" t="s">
        <v>1</v>
      </c>
      <c r="C12" s="81"/>
      <c r="D12" s="80"/>
      <c r="E12" s="80"/>
      <c r="F12" s="81"/>
      <c r="G12" s="81" t="s">
        <v>91</v>
      </c>
      <c r="H12" s="85">
        <v>18083.356619999999</v>
      </c>
      <c r="I12" s="98"/>
    </row>
    <row r="13" spans="1:9" x14ac:dyDescent="0.25">
      <c r="A13" s="99"/>
      <c r="B13" s="82"/>
      <c r="C13" s="82" t="s">
        <v>121</v>
      </c>
      <c r="D13" s="82"/>
      <c r="E13" s="82"/>
      <c r="F13" s="82"/>
      <c r="G13" s="82"/>
      <c r="H13" s="82"/>
      <c r="I13" s="100"/>
    </row>
    <row r="14" spans="1:9" x14ac:dyDescent="0.25">
      <c r="A14" s="5"/>
      <c r="B14" s="13"/>
      <c r="C14" s="83" t="s">
        <v>156</v>
      </c>
      <c r="G14" s="95"/>
      <c r="H14" s="95"/>
      <c r="I14" s="96"/>
    </row>
    <row r="15" spans="1:9" x14ac:dyDescent="0.25">
      <c r="A15" s="5"/>
      <c r="B15" s="13"/>
      <c r="C15" s="83" t="s">
        <v>125</v>
      </c>
      <c r="G15" s="95"/>
      <c r="H15" s="95"/>
      <c r="I15" s="96"/>
    </row>
    <row r="16" spans="1:9" x14ac:dyDescent="0.25">
      <c r="A16" s="5"/>
      <c r="B16" s="13"/>
      <c r="C16" s="83" t="s">
        <v>126</v>
      </c>
      <c r="G16" s="95"/>
      <c r="H16" s="95"/>
      <c r="I16" s="96"/>
    </row>
    <row r="17" spans="1:9" x14ac:dyDescent="0.25">
      <c r="A17" s="5"/>
      <c r="B17" s="13"/>
      <c r="C17" s="83" t="s">
        <v>127</v>
      </c>
      <c r="G17" s="95"/>
      <c r="H17" s="95"/>
      <c r="I17" s="96"/>
    </row>
    <row r="18" spans="1:9" x14ac:dyDescent="0.25">
      <c r="A18" s="5"/>
      <c r="B18" s="13"/>
      <c r="C18" s="83" t="s">
        <v>128</v>
      </c>
      <c r="G18" s="95"/>
      <c r="H18" s="95"/>
      <c r="I18" s="96"/>
    </row>
    <row r="19" spans="1:9" x14ac:dyDescent="0.25">
      <c r="A19" s="5"/>
      <c r="B19" s="13"/>
      <c r="C19" s="83" t="s">
        <v>129</v>
      </c>
      <c r="G19" s="95"/>
      <c r="H19" s="95"/>
      <c r="I19" s="96"/>
    </row>
    <row r="20" spans="1:9" x14ac:dyDescent="0.25">
      <c r="A20" s="5"/>
      <c r="B20" s="13"/>
      <c r="C20" s="83" t="s">
        <v>130</v>
      </c>
      <c r="G20" s="95"/>
      <c r="H20" s="95"/>
      <c r="I20" s="96"/>
    </row>
    <row r="21" spans="1:9" x14ac:dyDescent="0.25">
      <c r="A21" s="5"/>
      <c r="B21" s="13"/>
      <c r="C21" s="13"/>
      <c r="D21" s="13"/>
      <c r="E21" s="13"/>
      <c r="F21" s="13"/>
      <c r="G21" s="13"/>
      <c r="H21" s="13"/>
      <c r="I21" s="6"/>
    </row>
    <row r="22" spans="1:9" x14ac:dyDescent="0.25">
      <c r="A22" s="97" t="s">
        <v>131</v>
      </c>
      <c r="B22" s="80" t="s">
        <v>132</v>
      </c>
      <c r="C22" s="81"/>
      <c r="D22" s="80"/>
      <c r="E22" s="80"/>
      <c r="F22" s="81"/>
      <c r="G22" s="81" t="s">
        <v>91</v>
      </c>
      <c r="H22" s="86">
        <v>7230.0272399999994</v>
      </c>
      <c r="I22" s="98"/>
    </row>
    <row r="23" spans="1:9" x14ac:dyDescent="0.25">
      <c r="A23" s="99"/>
      <c r="B23" s="82"/>
      <c r="C23" s="84" t="s">
        <v>121</v>
      </c>
      <c r="D23" s="82"/>
      <c r="E23" s="82"/>
      <c r="F23" s="84"/>
      <c r="G23" s="84"/>
      <c r="H23" s="84"/>
      <c r="I23" s="101"/>
    </row>
    <row r="24" spans="1:9" x14ac:dyDescent="0.25">
      <c r="A24" s="5"/>
      <c r="B24" s="13"/>
      <c r="C24" s="83" t="s">
        <v>133</v>
      </c>
      <c r="D24" s="11"/>
      <c r="E24" s="13"/>
      <c r="F24" s="95"/>
      <c r="G24" s="95"/>
      <c r="H24" s="95"/>
      <c r="I24" s="96"/>
    </row>
    <row r="25" spans="1:9" x14ac:dyDescent="0.25">
      <c r="A25" s="5"/>
      <c r="B25" s="13"/>
      <c r="C25" s="83" t="s">
        <v>134</v>
      </c>
      <c r="D25" s="11"/>
      <c r="E25" s="13"/>
      <c r="F25" s="95"/>
      <c r="G25" s="95"/>
      <c r="H25" s="95"/>
      <c r="I25" s="96"/>
    </row>
    <row r="26" spans="1:9" x14ac:dyDescent="0.25">
      <c r="A26" s="5"/>
      <c r="B26" s="13"/>
      <c r="C26" s="83" t="s">
        <v>135</v>
      </c>
      <c r="D26" s="11"/>
      <c r="E26" s="13"/>
      <c r="F26" s="95"/>
      <c r="G26" s="95"/>
      <c r="H26" s="95"/>
      <c r="I26" s="96"/>
    </row>
    <row r="27" spans="1:9" x14ac:dyDescent="0.25">
      <c r="A27" s="5"/>
      <c r="B27" s="13"/>
      <c r="C27" s="95"/>
      <c r="D27" s="13"/>
      <c r="E27" s="13"/>
      <c r="F27" s="95"/>
      <c r="G27" s="95"/>
      <c r="H27" s="95"/>
      <c r="I27" s="96"/>
    </row>
    <row r="28" spans="1:9" x14ac:dyDescent="0.25">
      <c r="A28" s="5"/>
      <c r="B28" s="13"/>
      <c r="C28" s="95" t="s">
        <v>136</v>
      </c>
      <c r="D28" s="13"/>
      <c r="E28" s="13"/>
      <c r="F28" s="95"/>
      <c r="G28" s="95"/>
      <c r="H28" s="95"/>
      <c r="I28" s="96"/>
    </row>
    <row r="29" spans="1:9" x14ac:dyDescent="0.25">
      <c r="A29" s="5"/>
      <c r="B29" s="13"/>
      <c r="C29" s="13"/>
      <c r="D29" s="13"/>
      <c r="E29" s="13"/>
      <c r="F29" s="13"/>
      <c r="G29" s="13"/>
      <c r="H29" s="13"/>
      <c r="I29" s="6"/>
    </row>
    <row r="30" spans="1:9" x14ac:dyDescent="0.25">
      <c r="A30" s="97" t="s">
        <v>154</v>
      </c>
      <c r="B30" s="80" t="s">
        <v>137</v>
      </c>
      <c r="C30" s="81"/>
      <c r="D30" s="80"/>
      <c r="E30" s="80"/>
      <c r="F30" s="81"/>
      <c r="G30" s="81"/>
      <c r="H30" s="81" t="s">
        <v>152</v>
      </c>
      <c r="I30" s="98"/>
    </row>
    <row r="31" spans="1:9" x14ac:dyDescent="0.25">
      <c r="A31" s="5"/>
      <c r="B31" s="82" t="s">
        <v>138</v>
      </c>
      <c r="C31" s="82"/>
      <c r="D31" s="13"/>
      <c r="E31" s="13"/>
      <c r="F31" s="82"/>
      <c r="G31" s="82"/>
      <c r="H31" s="82"/>
      <c r="I31" s="100"/>
    </row>
    <row r="32" spans="1:9" x14ac:dyDescent="0.25">
      <c r="A32" s="5"/>
      <c r="B32" s="13"/>
      <c r="C32" s="13"/>
      <c r="D32" s="13"/>
      <c r="E32" s="13"/>
      <c r="F32" s="13"/>
      <c r="G32" s="13"/>
      <c r="H32" s="13"/>
      <c r="I32" s="6"/>
    </row>
    <row r="33" spans="1:9" x14ac:dyDescent="0.25">
      <c r="A33" s="5"/>
      <c r="B33" s="102" t="s">
        <v>139</v>
      </c>
      <c r="C33" s="13"/>
      <c r="D33" s="13"/>
      <c r="E33" s="13"/>
      <c r="F33" s="82"/>
      <c r="G33" s="82"/>
      <c r="H33" s="82"/>
      <c r="I33" s="100"/>
    </row>
    <row r="34" spans="1:9" x14ac:dyDescent="0.25">
      <c r="A34" s="5"/>
      <c r="B34" s="103"/>
      <c r="C34" s="13"/>
      <c r="D34" s="13"/>
      <c r="E34" s="13"/>
      <c r="F34" s="13"/>
      <c r="G34" s="13"/>
      <c r="H34" s="13"/>
      <c r="I34" s="6"/>
    </row>
    <row r="35" spans="1:9" x14ac:dyDescent="0.25">
      <c r="A35" s="5"/>
      <c r="B35" s="102" t="s">
        <v>140</v>
      </c>
      <c r="C35" s="13"/>
      <c r="D35" s="13"/>
      <c r="E35" s="13"/>
      <c r="F35" s="82"/>
      <c r="G35" s="82"/>
      <c r="H35" s="82"/>
      <c r="I35" s="100"/>
    </row>
    <row r="36" spans="1:9" x14ac:dyDescent="0.25">
      <c r="A36" s="5"/>
      <c r="B36" s="102" t="s">
        <v>141</v>
      </c>
      <c r="C36" s="13"/>
      <c r="D36" s="13"/>
      <c r="E36" s="13"/>
      <c r="F36" s="82"/>
      <c r="G36" s="82"/>
      <c r="H36" s="82"/>
      <c r="I36" s="100"/>
    </row>
    <row r="37" spans="1:9" x14ac:dyDescent="0.25">
      <c r="A37" s="5"/>
      <c r="B37" s="102" t="s">
        <v>142</v>
      </c>
      <c r="C37" s="13"/>
      <c r="D37" s="13"/>
      <c r="E37" s="13"/>
      <c r="F37" s="82"/>
      <c r="G37" s="82"/>
      <c r="H37" s="82"/>
      <c r="I37" s="100"/>
    </row>
    <row r="38" spans="1:9" x14ac:dyDescent="0.25">
      <c r="A38" s="5"/>
      <c r="B38" s="103"/>
      <c r="C38" s="13"/>
      <c r="D38" s="13"/>
      <c r="E38" s="13"/>
      <c r="F38" s="13"/>
      <c r="G38" s="13"/>
      <c r="H38" s="13"/>
      <c r="I38" s="6"/>
    </row>
    <row r="39" spans="1:9" x14ac:dyDescent="0.25">
      <c r="A39" s="5"/>
      <c r="B39" s="102" t="s">
        <v>143</v>
      </c>
      <c r="C39" s="13"/>
      <c r="D39" s="13"/>
      <c r="E39" s="13"/>
      <c r="F39" s="82"/>
      <c r="G39" s="82"/>
      <c r="H39" s="82"/>
      <c r="I39" s="100"/>
    </row>
    <row r="40" spans="1:9" x14ac:dyDescent="0.25">
      <c r="A40" s="5"/>
      <c r="B40" s="102" t="s">
        <v>144</v>
      </c>
      <c r="C40" s="13"/>
      <c r="D40" s="13"/>
      <c r="E40" s="13"/>
      <c r="F40" s="82"/>
      <c r="G40" s="82"/>
      <c r="H40" s="82"/>
      <c r="I40" s="100"/>
    </row>
    <row r="41" spans="1:9" x14ac:dyDescent="0.25">
      <c r="A41" s="5"/>
      <c r="B41" s="102" t="s">
        <v>145</v>
      </c>
      <c r="C41" s="13"/>
      <c r="D41" s="13"/>
      <c r="E41" s="13"/>
      <c r="F41" s="82"/>
      <c r="G41" s="82"/>
      <c r="H41" s="82"/>
      <c r="I41" s="100"/>
    </row>
    <row r="42" spans="1:9" x14ac:dyDescent="0.25">
      <c r="A42" s="5"/>
      <c r="B42" s="103"/>
      <c r="C42" s="13"/>
      <c r="D42" s="13"/>
      <c r="E42" s="13"/>
      <c r="F42" s="13"/>
      <c r="G42" s="13"/>
      <c r="H42" s="13"/>
      <c r="I42" s="6"/>
    </row>
    <row r="43" spans="1:9" x14ac:dyDescent="0.25">
      <c r="A43" s="5"/>
      <c r="B43" s="102" t="s">
        <v>146</v>
      </c>
      <c r="C43" s="13"/>
      <c r="D43" s="13"/>
      <c r="E43" s="13"/>
      <c r="F43" s="82"/>
      <c r="G43" s="82"/>
      <c r="H43" s="82"/>
      <c r="I43" s="100"/>
    </row>
    <row r="44" spans="1:9" x14ac:dyDescent="0.25">
      <c r="A44" s="5"/>
      <c r="B44" s="102" t="s">
        <v>147</v>
      </c>
      <c r="C44" s="13"/>
      <c r="D44" s="13"/>
      <c r="E44" s="13"/>
      <c r="F44" s="82"/>
      <c r="G44" s="82"/>
      <c r="H44" s="82"/>
      <c r="I44" s="100"/>
    </row>
    <row r="45" spans="1:9" x14ac:dyDescent="0.25">
      <c r="A45" s="5"/>
      <c r="B45" s="102"/>
      <c r="C45" s="13"/>
      <c r="D45" s="13"/>
      <c r="E45" s="13"/>
      <c r="F45" s="82"/>
      <c r="G45" s="82"/>
      <c r="H45" s="82"/>
      <c r="I45" s="100"/>
    </row>
    <row r="46" spans="1:9" x14ac:dyDescent="0.25">
      <c r="A46" s="5"/>
      <c r="B46" s="102" t="s">
        <v>148</v>
      </c>
      <c r="C46" s="13"/>
      <c r="D46" s="13"/>
      <c r="E46" s="13"/>
      <c r="F46" s="82"/>
      <c r="G46" s="82"/>
      <c r="H46" s="82"/>
      <c r="I46" s="100"/>
    </row>
    <row r="47" spans="1:9" x14ac:dyDescent="0.25">
      <c r="A47" s="5"/>
      <c r="B47" s="102"/>
      <c r="C47" s="13"/>
      <c r="D47" s="13"/>
      <c r="E47" s="13"/>
      <c r="F47" s="82"/>
      <c r="G47" s="82"/>
      <c r="H47" s="82"/>
      <c r="I47" s="100"/>
    </row>
    <row r="48" spans="1:9" x14ac:dyDescent="0.25">
      <c r="A48" s="5"/>
      <c r="B48" s="102" t="s">
        <v>149</v>
      </c>
      <c r="C48" s="13"/>
      <c r="D48" s="13"/>
      <c r="E48" s="13"/>
      <c r="F48" s="82"/>
      <c r="G48" s="82"/>
      <c r="H48" s="82"/>
      <c r="I48" s="100"/>
    </row>
    <row r="49" spans="1:9" x14ac:dyDescent="0.25">
      <c r="A49" s="5"/>
      <c r="B49" s="103"/>
      <c r="C49" s="13"/>
      <c r="D49" s="13"/>
      <c r="E49" s="13"/>
      <c r="F49" s="13"/>
      <c r="G49" s="13"/>
      <c r="H49" s="13"/>
      <c r="I49" s="6"/>
    </row>
    <row r="50" spans="1:9" x14ac:dyDescent="0.25">
      <c r="A50" s="5"/>
      <c r="B50" s="102" t="s">
        <v>150</v>
      </c>
      <c r="C50" s="13"/>
      <c r="D50" s="13"/>
      <c r="E50" s="13"/>
      <c r="F50" s="82"/>
      <c r="G50" s="82"/>
      <c r="H50" s="82"/>
      <c r="I50" s="100"/>
    </row>
    <row r="51" spans="1:9" x14ac:dyDescent="0.25">
      <c r="A51" s="5"/>
      <c r="B51" s="103"/>
      <c r="C51" s="13"/>
      <c r="D51" s="13"/>
      <c r="E51" s="13"/>
      <c r="F51" s="13"/>
      <c r="G51" s="13"/>
      <c r="H51" s="13"/>
      <c r="I51" s="6"/>
    </row>
    <row r="52" spans="1:9" ht="15.75" thickBot="1" x14ac:dyDescent="0.3">
      <c r="A52" s="15"/>
      <c r="B52" s="104" t="s">
        <v>151</v>
      </c>
      <c r="C52" s="16"/>
      <c r="D52" s="16"/>
      <c r="E52" s="16"/>
      <c r="F52" s="105"/>
      <c r="G52" s="105"/>
      <c r="H52" s="105"/>
      <c r="I52" s="106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08" t="s">
        <v>157</v>
      </c>
    </row>
    <row r="4" spans="1:7" ht="21" x14ac:dyDescent="0.25">
      <c r="A4" s="108"/>
    </row>
    <row r="5" spans="1:7" ht="21" x14ac:dyDescent="0.25">
      <c r="A5" s="108"/>
    </row>
    <row r="6" spans="1:7" ht="15.75" customHeight="1" x14ac:dyDescent="0.25">
      <c r="A6" s="332" t="s">
        <v>158</v>
      </c>
      <c r="B6" s="332"/>
      <c r="C6" s="332"/>
      <c r="D6" s="332"/>
      <c r="E6" s="332"/>
      <c r="F6" s="332"/>
      <c r="G6" s="332"/>
    </row>
    <row r="7" spans="1:7" ht="15.75" customHeight="1" x14ac:dyDescent="0.25">
      <c r="A7" s="332" t="s">
        <v>159</v>
      </c>
      <c r="B7" s="332"/>
      <c r="C7" s="332"/>
      <c r="D7" s="332"/>
      <c r="E7" s="332"/>
      <c r="F7" s="332"/>
      <c r="G7" s="332"/>
    </row>
    <row r="8" spans="1:7" ht="15.75" customHeight="1" x14ac:dyDescent="0.25">
      <c r="A8" s="332" t="s">
        <v>160</v>
      </c>
      <c r="B8" s="332"/>
      <c r="C8" s="332"/>
      <c r="D8" s="332"/>
      <c r="E8" s="332"/>
      <c r="F8" s="332"/>
      <c r="G8" s="332"/>
    </row>
    <row r="9" spans="1:7" ht="15.75" customHeight="1" x14ac:dyDescent="0.25">
      <c r="A9" s="332" t="s">
        <v>161</v>
      </c>
      <c r="B9" s="332"/>
      <c r="C9" s="332"/>
      <c r="D9" s="332"/>
      <c r="E9" s="332"/>
      <c r="F9" s="332"/>
      <c r="G9" s="332"/>
    </row>
    <row r="10" spans="1:7" ht="15.75" customHeight="1" x14ac:dyDescent="0.25">
      <c r="A10" s="332" t="s">
        <v>162</v>
      </c>
      <c r="B10" s="332"/>
      <c r="C10" s="332"/>
      <c r="D10" s="332"/>
      <c r="E10" s="332"/>
      <c r="F10" s="332"/>
      <c r="G10" s="332"/>
    </row>
    <row r="11" spans="1:7" ht="15.75" customHeight="1" x14ac:dyDescent="0.25">
      <c r="A11" s="332" t="s">
        <v>163</v>
      </c>
      <c r="B11" s="332"/>
      <c r="C11" s="332"/>
      <c r="D11" s="332"/>
      <c r="E11" s="332"/>
      <c r="F11" s="332"/>
      <c r="G11" s="332"/>
    </row>
    <row r="12" spans="1:7" ht="38.25" customHeight="1" x14ac:dyDescent="0.25">
      <c r="A12" s="332" t="s">
        <v>164</v>
      </c>
      <c r="B12" s="332"/>
      <c r="C12" s="332"/>
      <c r="D12" s="332"/>
      <c r="E12" s="332"/>
      <c r="F12" s="332"/>
      <c r="G12" s="332"/>
    </row>
    <row r="13" spans="1:7" ht="15.75" customHeight="1" x14ac:dyDescent="0.25">
      <c r="A13" s="332" t="s">
        <v>165</v>
      </c>
      <c r="B13" s="332"/>
      <c r="C13" s="332"/>
      <c r="D13" s="332"/>
      <c r="E13" s="332"/>
      <c r="F13" s="332"/>
      <c r="G13" s="332"/>
    </row>
    <row r="14" spans="1:7" ht="15.75" customHeight="1" x14ac:dyDescent="0.25">
      <c r="A14" s="332" t="s">
        <v>166</v>
      </c>
      <c r="B14" s="332"/>
      <c r="C14" s="332"/>
      <c r="D14" s="332"/>
      <c r="E14" s="332"/>
      <c r="F14" s="332"/>
      <c r="G14" s="332"/>
    </row>
  </sheetData>
  <mergeCells count="9">
    <mergeCell ref="A12:G12"/>
    <mergeCell ref="A13:G13"/>
    <mergeCell ref="A14:G14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H39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5" max="5" width="8" customWidth="1"/>
    <col min="6" max="6" width="6.42578125" customWidth="1"/>
    <col min="7" max="7" width="11.42578125" customWidth="1"/>
    <col min="8" max="8" width="15.28515625" customWidth="1"/>
    <col min="9" max="9" width="4.7109375" customWidth="1"/>
  </cols>
  <sheetData>
    <row r="3" spans="1:8" ht="31.5" x14ac:dyDescent="0.5">
      <c r="A3" s="334" t="s">
        <v>167</v>
      </c>
      <c r="B3" s="334"/>
      <c r="C3" s="334"/>
      <c r="D3" s="334"/>
      <c r="E3" s="334"/>
      <c r="F3" s="334"/>
      <c r="G3" s="334"/>
      <c r="H3" s="334"/>
    </row>
    <row r="6" spans="1:8" ht="15.75" thickBot="1" x14ac:dyDescent="0.3"/>
    <row r="7" spans="1:8" x14ac:dyDescent="0.25">
      <c r="A7" s="3"/>
      <c r="B7" s="12"/>
      <c r="C7" s="12"/>
      <c r="D7" s="12"/>
      <c r="E7" s="12"/>
      <c r="F7" s="12"/>
      <c r="G7" s="12"/>
      <c r="H7" s="4"/>
    </row>
    <row r="8" spans="1:8" ht="15.75" x14ac:dyDescent="0.25">
      <c r="A8" s="87" t="s">
        <v>88</v>
      </c>
      <c r="B8" s="88"/>
      <c r="C8" s="88"/>
      <c r="D8" s="88"/>
      <c r="E8" s="88"/>
      <c r="F8" s="88"/>
      <c r="G8" s="88"/>
      <c r="H8" s="109" t="s">
        <v>89</v>
      </c>
    </row>
    <row r="9" spans="1:8" ht="15.75" thickBot="1" x14ac:dyDescent="0.3">
      <c r="A9" s="15"/>
      <c r="B9" s="16"/>
      <c r="C9" s="16"/>
      <c r="D9" s="16"/>
      <c r="E9" s="16"/>
      <c r="F9" s="16"/>
      <c r="G9" s="16"/>
      <c r="H9" s="10"/>
    </row>
    <row r="10" spans="1:8" x14ac:dyDescent="0.25">
      <c r="A10" s="92"/>
      <c r="B10" s="93" t="s">
        <v>168</v>
      </c>
      <c r="C10" s="12"/>
      <c r="D10" s="12"/>
      <c r="E10" s="12"/>
      <c r="F10" s="12"/>
      <c r="G10" s="12" t="s">
        <v>169</v>
      </c>
      <c r="H10" s="232">
        <v>153.50013999999999</v>
      </c>
    </row>
    <row r="11" spans="1:8" x14ac:dyDescent="0.25">
      <c r="A11" s="99"/>
      <c r="B11" s="82"/>
      <c r="C11" s="13"/>
      <c r="D11" s="13"/>
      <c r="E11" s="13"/>
      <c r="F11" s="13"/>
      <c r="G11" s="13"/>
      <c r="H11" s="110"/>
    </row>
    <row r="12" spans="1:8" x14ac:dyDescent="0.25">
      <c r="A12" s="99"/>
      <c r="B12" s="82"/>
      <c r="C12" s="13" t="s">
        <v>170</v>
      </c>
      <c r="D12" s="13"/>
      <c r="E12" s="13"/>
      <c r="F12" s="13"/>
      <c r="G12" s="13"/>
      <c r="H12" s="110"/>
    </row>
    <row r="13" spans="1:8" x14ac:dyDescent="0.25">
      <c r="A13" s="99"/>
      <c r="B13" s="82"/>
      <c r="C13" s="13"/>
      <c r="D13" s="13"/>
      <c r="E13" s="13"/>
      <c r="F13" s="13"/>
      <c r="G13" s="13"/>
      <c r="H13" s="110"/>
    </row>
    <row r="14" spans="1:8" x14ac:dyDescent="0.25">
      <c r="A14" s="97"/>
      <c r="B14" s="80" t="s">
        <v>336</v>
      </c>
      <c r="C14" s="81"/>
      <c r="D14" s="81"/>
      <c r="E14" s="81"/>
      <c r="F14" s="81"/>
      <c r="G14" s="81" t="s">
        <v>169</v>
      </c>
      <c r="H14" s="111">
        <v>2053.8002474999998</v>
      </c>
    </row>
    <row r="15" spans="1:8" x14ac:dyDescent="0.25">
      <c r="A15" s="99"/>
      <c r="B15" s="82"/>
      <c r="C15" s="13"/>
      <c r="D15" s="13"/>
      <c r="E15" s="13"/>
      <c r="F15" s="13"/>
      <c r="G15" s="13"/>
      <c r="H15" s="6"/>
    </row>
    <row r="16" spans="1:8" x14ac:dyDescent="0.25">
      <c r="A16" s="97"/>
      <c r="B16" s="80" t="s">
        <v>171</v>
      </c>
      <c r="C16" s="81"/>
      <c r="D16" s="81"/>
      <c r="E16" s="81"/>
      <c r="F16" s="81"/>
      <c r="G16" s="81" t="s">
        <v>172</v>
      </c>
      <c r="H16" s="111">
        <v>135.43333333333334</v>
      </c>
    </row>
    <row r="17" spans="1:8" x14ac:dyDescent="0.25">
      <c r="A17" s="5"/>
      <c r="B17" s="13"/>
      <c r="C17" s="13"/>
      <c r="D17" s="13"/>
      <c r="E17" s="13"/>
      <c r="F17" s="13"/>
      <c r="G17" s="13"/>
      <c r="H17" s="6"/>
    </row>
    <row r="18" spans="1:8" x14ac:dyDescent="0.25">
      <c r="A18" s="97"/>
      <c r="B18" s="80" t="s">
        <v>137</v>
      </c>
      <c r="C18" s="81"/>
      <c r="D18" s="81"/>
      <c r="E18" s="81"/>
      <c r="F18" s="81"/>
      <c r="G18" s="81"/>
      <c r="H18" s="113" t="s">
        <v>153</v>
      </c>
    </row>
    <row r="19" spans="1:8" x14ac:dyDescent="0.25">
      <c r="A19" s="5"/>
      <c r="B19" s="82" t="s">
        <v>138</v>
      </c>
      <c r="D19" s="13"/>
      <c r="E19" s="13"/>
      <c r="F19" s="13"/>
      <c r="G19" s="13"/>
      <c r="H19" s="6"/>
    </row>
    <row r="20" spans="1:8" x14ac:dyDescent="0.25">
      <c r="A20" s="5"/>
      <c r="B20" s="13"/>
      <c r="C20" s="13"/>
      <c r="D20" s="13"/>
      <c r="E20" s="13"/>
      <c r="F20" s="13"/>
      <c r="G20" s="13"/>
      <c r="H20" s="6"/>
    </row>
    <row r="21" spans="1:8" x14ac:dyDescent="0.25">
      <c r="A21" s="5"/>
      <c r="B21" s="114" t="s">
        <v>173</v>
      </c>
      <c r="C21" s="112"/>
      <c r="D21" s="13"/>
      <c r="F21" s="13"/>
      <c r="G21" s="13"/>
      <c r="H21" s="6"/>
    </row>
    <row r="22" spans="1:8" x14ac:dyDescent="0.25">
      <c r="A22" s="5"/>
      <c r="B22" s="114" t="s">
        <v>174</v>
      </c>
      <c r="C22" s="112"/>
      <c r="D22" s="13"/>
      <c r="F22" s="13"/>
      <c r="G22" s="13"/>
      <c r="H22" s="6"/>
    </row>
    <row r="23" spans="1:8" x14ac:dyDescent="0.25">
      <c r="A23" s="5"/>
      <c r="B23" s="114" t="s">
        <v>175</v>
      </c>
      <c r="C23" s="112"/>
      <c r="D23" s="13"/>
      <c r="F23" s="13"/>
      <c r="G23" s="13"/>
      <c r="H23" s="6"/>
    </row>
    <row r="24" spans="1:8" x14ac:dyDescent="0.25">
      <c r="A24" s="5"/>
      <c r="B24" s="115" t="s">
        <v>176</v>
      </c>
      <c r="C24" s="112"/>
      <c r="D24" s="13"/>
      <c r="F24" s="13"/>
      <c r="G24" s="13"/>
      <c r="H24" s="6"/>
    </row>
    <row r="25" spans="1:8" x14ac:dyDescent="0.25">
      <c r="A25" s="5"/>
      <c r="B25" s="115" t="s">
        <v>177</v>
      </c>
      <c r="C25" s="112"/>
      <c r="D25" s="13"/>
      <c r="F25" s="13"/>
      <c r="G25" s="13"/>
      <c r="H25" s="6"/>
    </row>
    <row r="26" spans="1:8" x14ac:dyDescent="0.25">
      <c r="A26" s="5"/>
      <c r="B26" s="114" t="s">
        <v>178</v>
      </c>
      <c r="C26" s="112"/>
      <c r="D26" s="13"/>
      <c r="F26" s="13"/>
      <c r="G26" s="13"/>
      <c r="H26" s="6"/>
    </row>
    <row r="27" spans="1:8" x14ac:dyDescent="0.25">
      <c r="A27" s="5"/>
      <c r="B27" s="13"/>
      <c r="C27" s="82"/>
      <c r="D27" s="13"/>
      <c r="E27" s="13"/>
      <c r="F27" s="13"/>
      <c r="G27" s="13"/>
      <c r="H27" s="6"/>
    </row>
    <row r="28" spans="1:8" x14ac:dyDescent="0.25">
      <c r="A28" s="5"/>
      <c r="B28" s="13"/>
      <c r="C28" s="82"/>
      <c r="D28" s="13"/>
      <c r="E28" s="13"/>
      <c r="F28" s="13"/>
      <c r="G28" s="13"/>
      <c r="H28" s="6"/>
    </row>
    <row r="29" spans="1:8" ht="15.75" thickBot="1" x14ac:dyDescent="0.3">
      <c r="A29" s="15"/>
      <c r="B29" s="16"/>
      <c r="C29" s="16"/>
      <c r="D29" s="16"/>
      <c r="E29" s="16"/>
      <c r="F29" s="16"/>
      <c r="G29" s="16"/>
      <c r="H29" s="10"/>
    </row>
    <row r="30" spans="1:8" x14ac:dyDescent="0.25">
      <c r="C30" s="17"/>
    </row>
    <row r="32" spans="1:8" ht="21" x14ac:dyDescent="0.25">
      <c r="A32" s="116" t="s">
        <v>157</v>
      </c>
    </row>
    <row r="33" spans="1:8" ht="21" x14ac:dyDescent="0.25">
      <c r="A33" s="116"/>
    </row>
    <row r="34" spans="1:8" ht="24" customHeight="1" x14ac:dyDescent="0.25">
      <c r="A34" s="333" t="s">
        <v>179</v>
      </c>
      <c r="B34" s="333"/>
      <c r="C34" s="333"/>
      <c r="D34" s="333"/>
      <c r="E34" s="333"/>
      <c r="F34" s="333"/>
      <c r="G34" s="333"/>
      <c r="H34" s="333"/>
    </row>
    <row r="35" spans="1:8" ht="27" customHeight="1" x14ac:dyDescent="0.25">
      <c r="A35" s="333" t="s">
        <v>180</v>
      </c>
      <c r="B35" s="333"/>
      <c r="C35" s="333"/>
      <c r="D35" s="333"/>
      <c r="E35" s="333"/>
      <c r="F35" s="333"/>
      <c r="G35" s="333"/>
      <c r="H35" s="333"/>
    </row>
    <row r="36" spans="1:8" ht="15" customHeight="1" x14ac:dyDescent="0.25">
      <c r="A36" s="333" t="s">
        <v>181</v>
      </c>
      <c r="B36" s="333"/>
      <c r="C36" s="333"/>
      <c r="D36" s="333"/>
      <c r="E36" s="333"/>
      <c r="F36" s="333"/>
      <c r="G36" s="333"/>
      <c r="H36" s="333"/>
    </row>
    <row r="37" spans="1:8" ht="29.25" customHeight="1" x14ac:dyDescent="0.25">
      <c r="A37" s="333" t="s">
        <v>182</v>
      </c>
      <c r="B37" s="333"/>
      <c r="C37" s="333"/>
      <c r="D37" s="333"/>
      <c r="E37" s="333"/>
      <c r="F37" s="333"/>
      <c r="G37" s="333"/>
      <c r="H37" s="333"/>
    </row>
    <row r="38" spans="1:8" ht="28.5" customHeight="1" x14ac:dyDescent="0.25">
      <c r="A38" s="333" t="s">
        <v>183</v>
      </c>
      <c r="B38" s="333"/>
      <c r="C38" s="333"/>
      <c r="D38" s="333"/>
      <c r="E38" s="333"/>
      <c r="F38" s="333"/>
      <c r="G38" s="333"/>
      <c r="H38" s="333"/>
    </row>
    <row r="39" spans="1:8" ht="31.5" customHeight="1" x14ac:dyDescent="0.25">
      <c r="A39" s="333" t="s">
        <v>184</v>
      </c>
      <c r="B39" s="333"/>
      <c r="C39" s="333"/>
      <c r="D39" s="333"/>
      <c r="E39" s="333"/>
      <c r="F39" s="333"/>
      <c r="G39" s="333"/>
      <c r="H39" s="333"/>
    </row>
  </sheetData>
  <mergeCells count="7">
    <mergeCell ref="A39:H39"/>
    <mergeCell ref="A34:H34"/>
    <mergeCell ref="A3:H3"/>
    <mergeCell ref="A35:H35"/>
    <mergeCell ref="A36:H36"/>
    <mergeCell ref="A37:H37"/>
    <mergeCell ref="A38:H38"/>
  </mergeCells>
  <pageMargins left="0.7" right="0.7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2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72.28515625" customWidth="1"/>
    <col min="2" max="2" width="8" style="2" bestFit="1" customWidth="1"/>
    <col min="3" max="3" width="3" customWidth="1"/>
  </cols>
  <sheetData>
    <row r="1" spans="1:6" ht="18.75" x14ac:dyDescent="0.3">
      <c r="A1" s="335" t="s">
        <v>371</v>
      </c>
      <c r="B1" s="335"/>
    </row>
    <row r="2" spans="1:6" ht="15.75" thickBot="1" x14ac:dyDescent="0.3"/>
    <row r="3" spans="1:6" ht="15.75" thickBot="1" x14ac:dyDescent="0.3">
      <c r="A3" s="336" t="s">
        <v>359</v>
      </c>
      <c r="B3" s="337"/>
      <c r="C3" s="246"/>
      <c r="D3" s="248"/>
    </row>
    <row r="4" spans="1:6" ht="30.75" thickBot="1" x14ac:dyDescent="0.3">
      <c r="A4" s="236" t="s">
        <v>360</v>
      </c>
      <c r="B4" s="237">
        <v>161.12210291191977</v>
      </c>
      <c r="C4" s="247">
        <v>3222.4420582383955</v>
      </c>
      <c r="D4" s="250" t="s">
        <v>361</v>
      </c>
    </row>
    <row r="5" spans="1:6" ht="15.75" thickBot="1" x14ac:dyDescent="0.3">
      <c r="A5" s="238"/>
      <c r="B5" s="239"/>
      <c r="C5" s="246"/>
      <c r="D5" s="248"/>
    </row>
    <row r="6" spans="1:6" ht="15.75" thickBot="1" x14ac:dyDescent="0.3">
      <c r="A6" s="336" t="s">
        <v>362</v>
      </c>
      <c r="B6" s="337"/>
      <c r="C6" s="248"/>
      <c r="D6" s="248"/>
    </row>
    <row r="7" spans="1:6" ht="15.75" thickBot="1" x14ac:dyDescent="0.3">
      <c r="A7" s="240" t="s">
        <v>363</v>
      </c>
      <c r="B7" s="241">
        <v>19.961393053947731</v>
      </c>
      <c r="C7" s="248"/>
      <c r="D7" s="248"/>
    </row>
    <row r="8" spans="1:6" ht="30.75" thickBot="1" x14ac:dyDescent="0.3">
      <c r="A8" s="242" t="s">
        <v>364</v>
      </c>
      <c r="B8" s="241">
        <v>513.18285241249987</v>
      </c>
      <c r="C8" s="248"/>
      <c r="D8" s="248"/>
    </row>
    <row r="9" spans="1:6" ht="30.75" thickBot="1" x14ac:dyDescent="0.3">
      <c r="A9" s="243" t="s">
        <v>365</v>
      </c>
      <c r="B9" s="241">
        <v>103.69394468731704</v>
      </c>
      <c r="C9" s="249">
        <v>2473.1067548252954</v>
      </c>
      <c r="D9" s="250" t="s">
        <v>361</v>
      </c>
    </row>
    <row r="10" spans="1:6" x14ac:dyDescent="0.25">
      <c r="A10" s="235"/>
      <c r="C10" s="248"/>
      <c r="D10" s="248"/>
    </row>
    <row r="11" spans="1:6" ht="15.75" thickBot="1" x14ac:dyDescent="0.3">
      <c r="C11" s="248"/>
      <c r="D11" s="248"/>
    </row>
    <row r="12" spans="1:6" ht="15.75" thickBot="1" x14ac:dyDescent="0.3">
      <c r="A12" s="277" t="s">
        <v>374</v>
      </c>
      <c r="D12" s="248"/>
    </row>
    <row r="14" spans="1:6" x14ac:dyDescent="0.25">
      <c r="A14" s="278" t="s">
        <v>375</v>
      </c>
      <c r="B14"/>
      <c r="C14" s="13"/>
      <c r="D14" s="13"/>
      <c r="E14" s="13"/>
      <c r="F14" s="13"/>
    </row>
    <row r="15" spans="1:6" x14ac:dyDescent="0.25">
      <c r="A15" s="278"/>
      <c r="B15"/>
      <c r="C15" s="13"/>
      <c r="D15" s="13"/>
      <c r="E15" s="13"/>
      <c r="F15" s="13"/>
    </row>
    <row r="16" spans="1:6" x14ac:dyDescent="0.25">
      <c r="A16" s="244" t="s">
        <v>372</v>
      </c>
      <c r="B16" s="13"/>
      <c r="C16" s="13"/>
      <c r="D16" s="13"/>
      <c r="E16" s="13"/>
      <c r="F16" s="13"/>
    </row>
    <row r="17" spans="1:6" x14ac:dyDescent="0.25">
      <c r="A17" s="114" t="s">
        <v>376</v>
      </c>
      <c r="B17" s="112"/>
      <c r="C17" s="13"/>
      <c r="E17" s="13"/>
      <c r="F17" s="13"/>
    </row>
    <row r="18" spans="1:6" x14ac:dyDescent="0.25">
      <c r="A18" s="114" t="s">
        <v>377</v>
      </c>
      <c r="B18" s="112"/>
      <c r="C18" s="13"/>
      <c r="E18" s="13"/>
      <c r="F18" s="13"/>
    </row>
    <row r="19" spans="1:6" x14ac:dyDescent="0.25">
      <c r="A19" s="114" t="s">
        <v>378</v>
      </c>
      <c r="B19" s="112"/>
      <c r="C19" s="13"/>
      <c r="E19" s="13"/>
      <c r="F19" s="13"/>
    </row>
    <row r="20" spans="1:6" x14ac:dyDescent="0.25">
      <c r="A20" s="115" t="s">
        <v>379</v>
      </c>
      <c r="B20" s="112"/>
      <c r="C20" s="13"/>
      <c r="E20" s="13"/>
      <c r="F20" s="13"/>
    </row>
    <row r="21" spans="1:6" x14ac:dyDescent="0.25">
      <c r="A21" s="115" t="s">
        <v>177</v>
      </c>
      <c r="B21" s="112"/>
      <c r="C21" s="13"/>
      <c r="E21" s="13"/>
      <c r="F21" s="13"/>
    </row>
    <row r="22" spans="1:6" x14ac:dyDescent="0.25">
      <c r="A22" s="114" t="s">
        <v>178</v>
      </c>
      <c r="B22" s="112"/>
      <c r="C22" s="13"/>
      <c r="E22" s="13"/>
      <c r="F22" s="13"/>
    </row>
  </sheetData>
  <mergeCells count="3">
    <mergeCell ref="A1:B1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7" max="7" width="18" customWidth="1"/>
    <col min="8" max="8" width="3.5703125" customWidth="1"/>
  </cols>
  <sheetData>
    <row r="1" spans="1:7" x14ac:dyDescent="0.25">
      <c r="A1" s="3"/>
      <c r="B1" s="12"/>
      <c r="C1" s="12"/>
      <c r="D1" s="12"/>
      <c r="E1" s="12"/>
      <c r="F1" s="12"/>
      <c r="G1" s="4"/>
    </row>
    <row r="2" spans="1:7" x14ac:dyDescent="0.25">
      <c r="A2" s="5"/>
      <c r="B2" s="13"/>
      <c r="C2" s="13"/>
      <c r="D2" s="13"/>
      <c r="E2" s="13"/>
      <c r="F2" s="13"/>
      <c r="G2" s="6"/>
    </row>
    <row r="3" spans="1:7" x14ac:dyDescent="0.25">
      <c r="A3" s="5"/>
      <c r="B3" s="13"/>
      <c r="C3" s="13"/>
      <c r="D3" s="13"/>
      <c r="E3" s="13"/>
      <c r="F3" s="13"/>
      <c r="G3" s="6"/>
    </row>
    <row r="4" spans="1:7" x14ac:dyDescent="0.25">
      <c r="A4" s="5"/>
      <c r="B4" s="13"/>
      <c r="C4" s="13"/>
      <c r="D4" s="13"/>
      <c r="E4" s="13"/>
      <c r="F4" s="13"/>
      <c r="G4" s="6"/>
    </row>
    <row r="5" spans="1:7" x14ac:dyDescent="0.25">
      <c r="A5" s="5"/>
      <c r="B5" s="13"/>
      <c r="C5" s="13"/>
      <c r="D5" s="13"/>
      <c r="E5" s="13"/>
      <c r="F5" s="13"/>
      <c r="G5" s="6"/>
    </row>
    <row r="6" spans="1:7" ht="36" x14ac:dyDescent="0.25">
      <c r="A6" s="338" t="s">
        <v>185</v>
      </c>
      <c r="B6" s="339"/>
      <c r="C6" s="339"/>
      <c r="D6" s="339"/>
      <c r="E6" s="339"/>
      <c r="F6" s="339"/>
      <c r="G6" s="340"/>
    </row>
    <row r="7" spans="1:7" ht="36" x14ac:dyDescent="0.25">
      <c r="A7" s="117"/>
      <c r="B7" s="13"/>
      <c r="C7" s="13"/>
      <c r="D7" s="13"/>
      <c r="E7" s="13"/>
      <c r="F7" s="13"/>
      <c r="G7" s="6"/>
    </row>
    <row r="8" spans="1:7" ht="36" x14ac:dyDescent="0.25">
      <c r="A8" s="338" t="s">
        <v>186</v>
      </c>
      <c r="B8" s="339"/>
      <c r="C8" s="339"/>
      <c r="D8" s="339"/>
      <c r="E8" s="339"/>
      <c r="F8" s="339"/>
      <c r="G8" s="340"/>
    </row>
    <row r="9" spans="1:7" ht="36" x14ac:dyDescent="0.25">
      <c r="A9" s="338" t="s">
        <v>187</v>
      </c>
      <c r="B9" s="339"/>
      <c r="C9" s="339"/>
      <c r="D9" s="339"/>
      <c r="E9" s="339"/>
      <c r="F9" s="339"/>
      <c r="G9" s="340"/>
    </row>
    <row r="10" spans="1:7" x14ac:dyDescent="0.25">
      <c r="A10" s="5"/>
      <c r="B10" s="13"/>
      <c r="C10" s="13"/>
      <c r="D10" s="13"/>
      <c r="E10" s="13"/>
      <c r="F10" s="13"/>
      <c r="G10" s="6"/>
    </row>
    <row r="11" spans="1:7" x14ac:dyDescent="0.25">
      <c r="A11" s="5"/>
      <c r="B11" s="13"/>
      <c r="C11" s="13"/>
      <c r="D11" s="13"/>
      <c r="E11" s="13"/>
      <c r="F11" s="13"/>
      <c r="G11" s="6"/>
    </row>
    <row r="12" spans="1:7" x14ac:dyDescent="0.25">
      <c r="A12" s="5"/>
      <c r="B12" s="13"/>
      <c r="C12" s="13"/>
      <c r="D12" s="13"/>
      <c r="E12" s="13"/>
      <c r="F12" s="13"/>
      <c r="G12" s="6"/>
    </row>
    <row r="13" spans="1:7" x14ac:dyDescent="0.25">
      <c r="A13" s="5"/>
      <c r="B13" s="13"/>
      <c r="C13" s="13"/>
      <c r="D13" s="13"/>
      <c r="E13" s="13"/>
      <c r="F13" s="13"/>
      <c r="G13" s="6"/>
    </row>
    <row r="14" spans="1:7" x14ac:dyDescent="0.25">
      <c r="A14" s="5"/>
      <c r="B14" s="13"/>
      <c r="C14" s="13"/>
      <c r="D14" s="13"/>
      <c r="E14" s="13"/>
      <c r="F14" s="13"/>
      <c r="G14" s="6"/>
    </row>
    <row r="15" spans="1:7" x14ac:dyDescent="0.25">
      <c r="A15" s="5"/>
      <c r="B15" s="13"/>
      <c r="C15" s="13"/>
      <c r="D15" s="13"/>
      <c r="E15" s="13"/>
      <c r="F15" s="13"/>
      <c r="G15" s="6"/>
    </row>
    <row r="16" spans="1:7" ht="36" x14ac:dyDescent="0.25">
      <c r="A16" s="338" t="s">
        <v>380</v>
      </c>
      <c r="B16" s="339"/>
      <c r="C16" s="339"/>
      <c r="D16" s="339"/>
      <c r="E16" s="339"/>
      <c r="F16" s="339"/>
      <c r="G16" s="340"/>
    </row>
    <row r="17" spans="1:7" x14ac:dyDescent="0.25">
      <c r="A17" s="5"/>
      <c r="B17" s="13"/>
      <c r="C17" s="13"/>
      <c r="D17" s="13"/>
      <c r="E17" s="13"/>
      <c r="F17" s="13"/>
      <c r="G17" s="6"/>
    </row>
    <row r="18" spans="1:7" x14ac:dyDescent="0.25">
      <c r="A18" s="5"/>
      <c r="B18" s="13"/>
      <c r="C18" s="13"/>
      <c r="D18" s="13"/>
      <c r="E18" s="13"/>
      <c r="F18" s="13"/>
      <c r="G18" s="6"/>
    </row>
    <row r="19" spans="1:7" x14ac:dyDescent="0.25">
      <c r="A19" s="5"/>
      <c r="B19" s="13"/>
      <c r="C19" s="13"/>
      <c r="D19" s="13"/>
      <c r="E19" s="13"/>
      <c r="F19" s="13"/>
      <c r="G19" s="6"/>
    </row>
    <row r="20" spans="1:7" x14ac:dyDescent="0.25">
      <c r="A20" s="5"/>
      <c r="B20" s="13"/>
      <c r="C20" s="13"/>
      <c r="D20" s="13"/>
      <c r="E20" s="13"/>
      <c r="F20" s="13"/>
      <c r="G20" s="6"/>
    </row>
    <row r="21" spans="1:7" x14ac:dyDescent="0.25">
      <c r="A21" s="5"/>
      <c r="B21" s="13"/>
      <c r="C21" s="13"/>
      <c r="D21" s="13"/>
      <c r="E21" s="13"/>
      <c r="F21" s="13"/>
      <c r="G21" s="6"/>
    </row>
    <row r="22" spans="1:7" x14ac:dyDescent="0.25">
      <c r="A22" s="5"/>
      <c r="B22" s="13"/>
      <c r="C22" s="13"/>
      <c r="D22" s="13"/>
      <c r="E22" s="13"/>
      <c r="F22" s="13"/>
      <c r="G22" s="6"/>
    </row>
    <row r="23" spans="1:7" x14ac:dyDescent="0.25">
      <c r="A23" s="5"/>
      <c r="B23" s="13"/>
      <c r="C23" s="13"/>
      <c r="D23" s="13"/>
      <c r="E23" s="13"/>
      <c r="F23" s="13"/>
      <c r="G23" s="6"/>
    </row>
    <row r="24" spans="1:7" x14ac:dyDescent="0.25">
      <c r="A24" s="5"/>
      <c r="B24" s="13"/>
      <c r="C24" s="13"/>
      <c r="D24" s="13"/>
      <c r="E24" s="13"/>
      <c r="F24" s="13"/>
      <c r="G24" s="6"/>
    </row>
    <row r="25" spans="1:7" x14ac:dyDescent="0.25">
      <c r="A25" s="5"/>
      <c r="B25" s="13"/>
      <c r="C25" s="13"/>
      <c r="D25" s="13"/>
      <c r="E25" s="13"/>
      <c r="F25" s="13"/>
      <c r="G25" s="6"/>
    </row>
    <row r="26" spans="1:7" x14ac:dyDescent="0.25">
      <c r="A26" s="5"/>
      <c r="B26" s="13"/>
      <c r="C26" s="13"/>
      <c r="D26" s="13"/>
      <c r="E26" s="13"/>
      <c r="F26" s="13"/>
      <c r="G26" s="6"/>
    </row>
    <row r="27" spans="1:7" x14ac:dyDescent="0.25">
      <c r="A27" s="5"/>
      <c r="B27" s="13"/>
      <c r="C27" s="13"/>
      <c r="D27" s="13"/>
      <c r="E27" s="13"/>
      <c r="F27" s="13"/>
      <c r="G27" s="6"/>
    </row>
    <row r="28" spans="1:7" x14ac:dyDescent="0.25">
      <c r="A28" s="5"/>
      <c r="B28" s="13"/>
      <c r="C28" s="13"/>
      <c r="D28" s="13"/>
      <c r="E28" s="13"/>
      <c r="F28" s="13"/>
      <c r="G28" s="6"/>
    </row>
    <row r="29" spans="1:7" x14ac:dyDescent="0.25">
      <c r="A29" s="5"/>
      <c r="B29" s="13"/>
      <c r="C29" s="13"/>
      <c r="D29" s="13"/>
      <c r="E29" s="13"/>
      <c r="F29" s="13"/>
      <c r="G29" s="6"/>
    </row>
    <row r="30" spans="1:7" x14ac:dyDescent="0.25">
      <c r="A30" s="5"/>
      <c r="B30" s="13"/>
      <c r="C30" s="13"/>
      <c r="D30" s="13"/>
      <c r="E30" s="13"/>
      <c r="F30" s="13"/>
      <c r="G30" s="6"/>
    </row>
    <row r="31" spans="1:7" x14ac:dyDescent="0.25">
      <c r="A31" s="5"/>
      <c r="B31" s="13"/>
      <c r="C31" s="13"/>
      <c r="D31" s="13"/>
      <c r="E31" s="13"/>
      <c r="F31" s="13"/>
      <c r="G31" s="6"/>
    </row>
    <row r="32" spans="1:7" x14ac:dyDescent="0.25">
      <c r="A32" s="5"/>
      <c r="B32" s="13"/>
      <c r="C32" s="13"/>
      <c r="D32" s="13"/>
      <c r="E32" s="13"/>
      <c r="F32" s="13"/>
      <c r="G32" s="6"/>
    </row>
    <row r="33" spans="1:7" x14ac:dyDescent="0.25">
      <c r="A33" s="5"/>
      <c r="B33" s="13"/>
      <c r="C33" s="13"/>
      <c r="D33" s="13"/>
      <c r="E33" s="13"/>
      <c r="F33" s="13"/>
      <c r="G33" s="6"/>
    </row>
    <row r="34" spans="1:7" x14ac:dyDescent="0.25">
      <c r="A34" s="5"/>
      <c r="B34" s="13"/>
      <c r="C34" s="13"/>
      <c r="D34" s="13"/>
      <c r="E34" s="13"/>
      <c r="F34" s="13"/>
      <c r="G34" s="6"/>
    </row>
    <row r="35" spans="1:7" x14ac:dyDescent="0.25">
      <c r="A35" s="5"/>
      <c r="B35" s="13"/>
      <c r="C35" s="13"/>
      <c r="D35" s="13"/>
      <c r="E35" s="13"/>
      <c r="F35" s="13"/>
      <c r="G35" s="6"/>
    </row>
    <row r="36" spans="1:7" x14ac:dyDescent="0.25">
      <c r="A36" s="5"/>
      <c r="B36" s="13"/>
      <c r="C36" s="13"/>
      <c r="D36" s="13"/>
      <c r="E36" s="13"/>
      <c r="F36" s="13"/>
      <c r="G36" s="6"/>
    </row>
    <row r="37" spans="1:7" x14ac:dyDescent="0.25">
      <c r="A37" s="5"/>
      <c r="B37" s="13"/>
      <c r="C37" s="13"/>
      <c r="D37" s="13"/>
      <c r="E37" s="13"/>
      <c r="F37" s="13"/>
      <c r="G37" s="6"/>
    </row>
    <row r="38" spans="1:7" x14ac:dyDescent="0.25">
      <c r="A38" s="5"/>
      <c r="B38" s="13"/>
      <c r="C38" s="13"/>
      <c r="D38" s="13"/>
      <c r="E38" s="13"/>
      <c r="F38" s="13"/>
      <c r="G38" s="6"/>
    </row>
    <row r="39" spans="1:7" x14ac:dyDescent="0.25">
      <c r="A39" s="5"/>
      <c r="B39" s="13"/>
      <c r="C39" s="13"/>
      <c r="D39" s="13"/>
      <c r="E39" s="13"/>
      <c r="F39" s="13"/>
      <c r="G39" s="6"/>
    </row>
    <row r="40" spans="1:7" x14ac:dyDescent="0.25">
      <c r="A40" s="5"/>
      <c r="B40" s="13"/>
      <c r="C40" s="13"/>
      <c r="D40" s="13"/>
      <c r="E40" s="13"/>
      <c r="F40" s="13"/>
      <c r="G40" s="6"/>
    </row>
    <row r="41" spans="1:7" x14ac:dyDescent="0.25">
      <c r="A41" s="5"/>
      <c r="B41" s="13"/>
      <c r="C41" s="13"/>
      <c r="D41" s="13"/>
      <c r="E41" s="13"/>
      <c r="F41" s="13"/>
      <c r="G41" s="6"/>
    </row>
    <row r="42" spans="1:7" x14ac:dyDescent="0.25">
      <c r="A42" s="5"/>
      <c r="B42" s="13"/>
      <c r="C42" s="13"/>
      <c r="D42" s="13"/>
      <c r="E42" s="13"/>
      <c r="F42" s="13"/>
      <c r="G42" s="6"/>
    </row>
    <row r="43" spans="1:7" ht="15.75" thickBot="1" x14ac:dyDescent="0.3">
      <c r="A43" s="15"/>
      <c r="B43" s="16"/>
      <c r="C43" s="16"/>
      <c r="D43" s="16"/>
      <c r="E43" s="16"/>
      <c r="F43" s="16"/>
      <c r="G43" s="10"/>
    </row>
  </sheetData>
  <mergeCells count="4">
    <mergeCell ref="A6:G6"/>
    <mergeCell ref="A8:G8"/>
    <mergeCell ref="A9:G9"/>
    <mergeCell ref="A16:G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73"/>
  <sheetViews>
    <sheetView showGridLines="0" view="pageBreakPreview" zoomScale="60" zoomScaleNormal="100" workbookViewId="0">
      <selection sqref="A1:XFD1048576"/>
    </sheetView>
  </sheetViews>
  <sheetFormatPr baseColWidth="10" defaultColWidth="11.42578125" defaultRowHeight="15" customHeight="1" x14ac:dyDescent="0.25"/>
  <cols>
    <col min="1" max="1" width="65.7109375" style="118" customWidth="1"/>
    <col min="2" max="2" width="10.7109375" style="118" customWidth="1"/>
    <col min="3" max="3" width="10.7109375" style="124" customWidth="1"/>
    <col min="4" max="4" width="10.7109375" style="262" customWidth="1"/>
    <col min="5" max="5" width="12.7109375" style="123" customWidth="1"/>
    <col min="6" max="6" width="67.85546875" style="118" bestFit="1" customWidth="1"/>
    <col min="7" max="16384" width="11.42578125" style="118"/>
  </cols>
  <sheetData>
    <row r="1" spans="1:7" s="120" customFormat="1" ht="15" customHeight="1" x14ac:dyDescent="0.25">
      <c r="A1" s="342" t="s">
        <v>238</v>
      </c>
      <c r="B1" s="342"/>
      <c r="C1" s="342"/>
      <c r="D1" s="254"/>
      <c r="E1" s="118"/>
      <c r="F1" s="119" t="s">
        <v>237</v>
      </c>
      <c r="G1" s="119">
        <v>1.165</v>
      </c>
    </row>
    <row r="2" spans="1:7" s="120" customFormat="1" ht="15" customHeight="1" x14ac:dyDescent="0.25">
      <c r="A2" s="134"/>
      <c r="B2" s="190" t="s">
        <v>236</v>
      </c>
      <c r="C2" s="191" t="s">
        <v>235</v>
      </c>
      <c r="D2" s="255"/>
      <c r="E2" s="118"/>
      <c r="F2" s="119" t="s">
        <v>373</v>
      </c>
      <c r="G2" s="119">
        <v>1.08</v>
      </c>
    </row>
    <row r="3" spans="1:7" ht="20.100000000000001" customHeight="1" x14ac:dyDescent="0.25">
      <c r="A3" s="135" t="s">
        <v>234</v>
      </c>
      <c r="B3" s="133"/>
      <c r="C3" s="234"/>
      <c r="D3" s="256"/>
      <c r="E3" s="118"/>
    </row>
    <row r="4" spans="1:7" ht="20.100000000000001" customHeight="1" x14ac:dyDescent="0.25">
      <c r="A4" s="137" t="s">
        <v>233</v>
      </c>
      <c r="B4" s="121" t="s">
        <v>194</v>
      </c>
      <c r="C4" s="269">
        <v>804.90448904510629</v>
      </c>
      <c r="D4" s="257"/>
      <c r="E4" s="118"/>
    </row>
    <row r="5" spans="1:7" ht="20.100000000000001" customHeight="1" x14ac:dyDescent="0.25">
      <c r="A5" s="137" t="s">
        <v>232</v>
      </c>
      <c r="B5" s="121" t="s">
        <v>194</v>
      </c>
      <c r="C5" s="269">
        <v>921.2551248611062</v>
      </c>
      <c r="D5" s="257"/>
      <c r="E5" s="118"/>
    </row>
    <row r="6" spans="1:7" ht="20.100000000000001" customHeight="1" x14ac:dyDescent="0.25">
      <c r="A6" s="137" t="s">
        <v>231</v>
      </c>
      <c r="B6" s="121" t="s">
        <v>194</v>
      </c>
      <c r="C6" s="269">
        <v>1015.2021288026061</v>
      </c>
      <c r="D6" s="257"/>
      <c r="E6" s="118"/>
    </row>
    <row r="7" spans="1:7" ht="20.100000000000001" customHeight="1" x14ac:dyDescent="0.25">
      <c r="A7" s="137" t="s">
        <v>230</v>
      </c>
      <c r="B7" s="121" t="s">
        <v>194</v>
      </c>
      <c r="C7" s="269">
        <v>1114.9257680021062</v>
      </c>
      <c r="D7" s="257"/>
      <c r="E7" s="118"/>
    </row>
    <row r="8" spans="1:7" ht="20.100000000000001" customHeight="1" x14ac:dyDescent="0.25">
      <c r="A8" s="137" t="s">
        <v>229</v>
      </c>
      <c r="B8" s="121" t="s">
        <v>194</v>
      </c>
      <c r="C8" s="269">
        <v>1220.2343399621063</v>
      </c>
      <c r="D8" s="257"/>
      <c r="E8" s="118"/>
    </row>
    <row r="9" spans="1:7" ht="20.100000000000001" customHeight="1" x14ac:dyDescent="0.25">
      <c r="A9" s="130"/>
      <c r="B9" s="131"/>
      <c r="C9" s="129"/>
      <c r="D9" s="256"/>
      <c r="E9" s="118"/>
    </row>
    <row r="10" spans="1:7" ht="20.100000000000001" customHeight="1" x14ac:dyDescent="0.25">
      <c r="A10" s="136" t="s">
        <v>228</v>
      </c>
      <c r="B10" s="133"/>
      <c r="C10" s="132"/>
      <c r="D10" s="256"/>
      <c r="E10" s="118"/>
    </row>
    <row r="11" spans="1:7" ht="20.100000000000001" customHeight="1" x14ac:dyDescent="0.25">
      <c r="A11" s="137" t="s">
        <v>227</v>
      </c>
      <c r="B11" s="121" t="s">
        <v>194</v>
      </c>
      <c r="C11" s="270">
        <v>843.86966059999997</v>
      </c>
      <c r="D11" s="257" t="s">
        <v>355</v>
      </c>
      <c r="E11" s="118"/>
    </row>
    <row r="12" spans="1:7" ht="20.100000000000001" customHeight="1" x14ac:dyDescent="0.25">
      <c r="A12" s="137" t="s">
        <v>226</v>
      </c>
      <c r="B12" s="121" t="s">
        <v>194</v>
      </c>
      <c r="C12" s="271">
        <v>1516.0709180375002</v>
      </c>
      <c r="D12" s="257" t="s">
        <v>355</v>
      </c>
      <c r="E12" s="118"/>
    </row>
    <row r="13" spans="1:7" ht="20.100000000000001" customHeight="1" x14ac:dyDescent="0.25">
      <c r="A13" s="137" t="s">
        <v>225</v>
      </c>
      <c r="B13" s="121" t="s">
        <v>194</v>
      </c>
      <c r="C13" s="271">
        <v>1190.9576824624999</v>
      </c>
      <c r="D13" s="257" t="s">
        <v>355</v>
      </c>
      <c r="E13" s="118"/>
    </row>
    <row r="14" spans="1:7" ht="20.100000000000001" customHeight="1" x14ac:dyDescent="0.25">
      <c r="A14" s="137" t="s">
        <v>352</v>
      </c>
      <c r="B14" s="121" t="s">
        <v>194</v>
      </c>
      <c r="C14" s="271">
        <v>839.82260787500002</v>
      </c>
      <c r="D14" s="257" t="s">
        <v>355</v>
      </c>
      <c r="E14" s="118"/>
    </row>
    <row r="15" spans="1:7" ht="20.100000000000001" customHeight="1" x14ac:dyDescent="0.25">
      <c r="A15" s="137" t="s">
        <v>353</v>
      </c>
      <c r="B15" s="121" t="s">
        <v>194</v>
      </c>
      <c r="C15" s="271">
        <v>191.03982219999997</v>
      </c>
      <c r="D15" s="257" t="s">
        <v>355</v>
      </c>
      <c r="E15" s="118"/>
    </row>
    <row r="16" spans="1:7" ht="20.100000000000001" customHeight="1" x14ac:dyDescent="0.25">
      <c r="A16" s="137" t="s">
        <v>224</v>
      </c>
      <c r="B16" s="121" t="s">
        <v>223</v>
      </c>
      <c r="C16" s="271">
        <v>267.46048447499999</v>
      </c>
      <c r="D16" s="257" t="s">
        <v>355</v>
      </c>
      <c r="E16" s="118"/>
    </row>
    <row r="17" spans="1:5" ht="20.100000000000001" customHeight="1" x14ac:dyDescent="0.25">
      <c r="A17" s="138" t="s">
        <v>192</v>
      </c>
      <c r="B17" s="122" t="s">
        <v>190</v>
      </c>
      <c r="C17" s="270">
        <v>60.762164999999996</v>
      </c>
      <c r="D17" s="257" t="s">
        <v>323</v>
      </c>
      <c r="E17" s="118"/>
    </row>
    <row r="18" spans="1:5" ht="20.100000000000001" customHeight="1" x14ac:dyDescent="0.25">
      <c r="A18" s="137" t="s">
        <v>191</v>
      </c>
      <c r="B18" s="121" t="s">
        <v>190</v>
      </c>
      <c r="C18" s="271">
        <v>98.873104999999995</v>
      </c>
      <c r="D18" s="257" t="s">
        <v>323</v>
      </c>
      <c r="E18" s="118"/>
    </row>
    <row r="19" spans="1:5" ht="20.100000000000001" customHeight="1" x14ac:dyDescent="0.25">
      <c r="A19" s="130"/>
      <c r="B19" s="130"/>
      <c r="C19" s="129"/>
      <c r="D19" s="256"/>
      <c r="E19" s="118"/>
    </row>
    <row r="20" spans="1:5" ht="20.100000000000001" customHeight="1" x14ac:dyDescent="0.25">
      <c r="A20" s="136" t="s">
        <v>309</v>
      </c>
      <c r="B20" s="133"/>
      <c r="C20" s="132"/>
      <c r="D20" s="256"/>
      <c r="E20" s="118"/>
    </row>
    <row r="21" spans="1:5" ht="20.100000000000001" customHeight="1" x14ac:dyDescent="0.25">
      <c r="A21" s="137" t="s">
        <v>239</v>
      </c>
      <c r="B21" s="121" t="s">
        <v>193</v>
      </c>
      <c r="C21" s="269">
        <v>6.7607080784999996</v>
      </c>
      <c r="D21" s="257"/>
    </row>
    <row r="22" spans="1:5" ht="20.100000000000001" customHeight="1" x14ac:dyDescent="0.25">
      <c r="A22" s="137" t="s">
        <v>240</v>
      </c>
      <c r="B22" s="121" t="s">
        <v>193</v>
      </c>
      <c r="C22" s="272">
        <v>6.4795444155000004</v>
      </c>
      <c r="D22" s="257"/>
    </row>
    <row r="23" spans="1:5" ht="20.100000000000001" customHeight="1" x14ac:dyDescent="0.25">
      <c r="A23" s="128"/>
      <c r="B23" s="131"/>
      <c r="C23" s="129"/>
      <c r="D23" s="256"/>
    </row>
    <row r="24" spans="1:5" ht="20.100000000000001" customHeight="1" x14ac:dyDescent="0.25">
      <c r="A24" s="136" t="s">
        <v>222</v>
      </c>
      <c r="B24" s="133"/>
      <c r="C24" s="132"/>
      <c r="D24" s="256"/>
    </row>
    <row r="25" spans="1:5" ht="20.100000000000001" customHeight="1" x14ac:dyDescent="0.2">
      <c r="A25" s="273" t="s">
        <v>357</v>
      </c>
      <c r="B25" s="121" t="s">
        <v>193</v>
      </c>
      <c r="C25" s="271">
        <v>2.9855888962500003</v>
      </c>
      <c r="D25" s="256"/>
    </row>
    <row r="26" spans="1:5" ht="20.100000000000001" customHeight="1" x14ac:dyDescent="0.2">
      <c r="A26" s="273" t="s">
        <v>356</v>
      </c>
      <c r="B26" s="121" t="s">
        <v>193</v>
      </c>
      <c r="C26" s="270">
        <v>9.8217946250000008</v>
      </c>
      <c r="D26" s="256"/>
    </row>
    <row r="27" spans="1:5" ht="20.100000000000001" customHeight="1" x14ac:dyDescent="0.25">
      <c r="A27" s="137" t="s">
        <v>221</v>
      </c>
      <c r="B27" s="121" t="s">
        <v>194</v>
      </c>
      <c r="C27" s="270">
        <v>165.90549474999997</v>
      </c>
      <c r="D27" s="256"/>
    </row>
    <row r="28" spans="1:5" ht="20.100000000000001" customHeight="1" x14ac:dyDescent="0.25">
      <c r="A28" s="137" t="s">
        <v>220</v>
      </c>
      <c r="B28" s="121" t="s">
        <v>194</v>
      </c>
      <c r="C28" s="270">
        <v>165.90549474999997</v>
      </c>
      <c r="D28" s="256"/>
    </row>
    <row r="29" spans="1:5" ht="20.100000000000001" customHeight="1" x14ac:dyDescent="0.25">
      <c r="A29" s="137" t="s">
        <v>219</v>
      </c>
      <c r="B29" s="121" t="s">
        <v>193</v>
      </c>
      <c r="C29" s="270">
        <v>28.2110342</v>
      </c>
      <c r="D29" s="256"/>
    </row>
    <row r="30" spans="1:5" ht="20.100000000000001" customHeight="1" x14ac:dyDescent="0.25">
      <c r="A30" s="137" t="s">
        <v>218</v>
      </c>
      <c r="B30" s="121" t="s">
        <v>193</v>
      </c>
      <c r="C30" s="270">
        <v>22.874131337499996</v>
      </c>
      <c r="D30" s="256"/>
    </row>
    <row r="31" spans="1:5" ht="20.100000000000001" customHeight="1" x14ac:dyDescent="0.25">
      <c r="A31" s="137" t="s">
        <v>217</v>
      </c>
      <c r="B31" s="121" t="s">
        <v>194</v>
      </c>
      <c r="C31" s="270">
        <v>298.49972218750003</v>
      </c>
      <c r="D31" s="256"/>
    </row>
    <row r="32" spans="1:5" ht="20.100000000000001" customHeight="1" x14ac:dyDescent="0.25">
      <c r="A32" s="137" t="s">
        <v>216</v>
      </c>
      <c r="B32" s="121" t="s">
        <v>194</v>
      </c>
      <c r="C32" s="270">
        <v>417.89961106249996</v>
      </c>
      <c r="D32" s="257"/>
    </row>
    <row r="33" spans="1:9" ht="20.100000000000001" customHeight="1" x14ac:dyDescent="0.25">
      <c r="A33" s="137" t="s">
        <v>215</v>
      </c>
      <c r="B33" s="121" t="s">
        <v>193</v>
      </c>
      <c r="C33" s="270">
        <v>5.6209065625000001</v>
      </c>
      <c r="D33" s="257"/>
    </row>
    <row r="34" spans="1:9" ht="20.100000000000001" customHeight="1" x14ac:dyDescent="0.25">
      <c r="A34" s="137" t="s">
        <v>214</v>
      </c>
      <c r="B34" s="121" t="s">
        <v>193</v>
      </c>
      <c r="C34" s="270">
        <v>0.52067344999999998</v>
      </c>
      <c r="D34" s="257"/>
    </row>
    <row r="35" spans="1:9" ht="20.100000000000001" customHeight="1" x14ac:dyDescent="0.25">
      <c r="A35" s="138" t="s">
        <v>213</v>
      </c>
      <c r="B35" s="121" t="s">
        <v>193</v>
      </c>
      <c r="C35" s="270">
        <v>18.247237725000002</v>
      </c>
      <c r="D35" s="257"/>
    </row>
    <row r="36" spans="1:9" ht="31.5" x14ac:dyDescent="0.25">
      <c r="A36" s="139" t="s">
        <v>212</v>
      </c>
      <c r="B36" s="121" t="s">
        <v>193</v>
      </c>
      <c r="C36" s="270">
        <v>6.8634227499999989</v>
      </c>
      <c r="D36" s="257"/>
    </row>
    <row r="37" spans="1:9" ht="31.5" x14ac:dyDescent="0.25">
      <c r="A37" s="139" t="s">
        <v>211</v>
      </c>
      <c r="B37" s="121" t="s">
        <v>193</v>
      </c>
      <c r="C37" s="270">
        <v>4.8517298749999993</v>
      </c>
      <c r="D37" s="257"/>
    </row>
    <row r="38" spans="1:9" ht="15.75" x14ac:dyDescent="0.25">
      <c r="A38" s="245" t="s">
        <v>370</v>
      </c>
      <c r="B38" s="121" t="s">
        <v>190</v>
      </c>
      <c r="C38" s="274">
        <v>88.187414999999987</v>
      </c>
      <c r="D38" s="256"/>
    </row>
    <row r="39" spans="1:9" s="126" customFormat="1" ht="15" customHeight="1" x14ac:dyDescent="0.25">
      <c r="A39" s="128"/>
      <c r="B39" s="133"/>
      <c r="C39" s="129"/>
      <c r="D39" s="256"/>
      <c r="E39" s="127"/>
      <c r="F39" s="118"/>
      <c r="G39" s="118"/>
      <c r="H39" s="118"/>
      <c r="I39" s="118"/>
    </row>
    <row r="40" spans="1:9" s="120" customFormat="1" ht="15" customHeight="1" x14ac:dyDescent="0.25">
      <c r="A40" s="203" t="s">
        <v>210</v>
      </c>
      <c r="B40" s="133"/>
      <c r="C40" s="144"/>
      <c r="D40" s="258"/>
      <c r="E40" s="123"/>
      <c r="F40" s="118"/>
      <c r="G40" s="118"/>
      <c r="H40" s="118"/>
      <c r="I40" s="118"/>
    </row>
    <row r="41" spans="1:9" s="120" customFormat="1" ht="15" customHeight="1" x14ac:dyDescent="0.25">
      <c r="A41" s="145"/>
      <c r="B41" s="133"/>
      <c r="C41" s="133"/>
      <c r="D41" s="259"/>
      <c r="E41" s="123"/>
      <c r="F41" s="118"/>
      <c r="G41" s="118"/>
      <c r="H41" s="118"/>
      <c r="I41" s="118"/>
    </row>
    <row r="42" spans="1:9" ht="20.100000000000001" customHeight="1" x14ac:dyDescent="0.25">
      <c r="A42" s="136" t="s">
        <v>197</v>
      </c>
      <c r="B42" s="134"/>
      <c r="C42" s="132"/>
      <c r="D42" s="256"/>
    </row>
    <row r="43" spans="1:9" ht="20.100000000000001" customHeight="1" x14ac:dyDescent="0.25">
      <c r="A43" s="140" t="s">
        <v>209</v>
      </c>
      <c r="B43" s="121" t="s">
        <v>193</v>
      </c>
      <c r="C43" s="275">
        <v>8.6832029647619997</v>
      </c>
      <c r="D43" s="257"/>
    </row>
    <row r="44" spans="1:9" ht="20.100000000000001" customHeight="1" x14ac:dyDescent="0.25">
      <c r="A44" s="140" t="s">
        <v>208</v>
      </c>
      <c r="B44" s="121" t="s">
        <v>193</v>
      </c>
      <c r="C44" s="275">
        <v>12.526324276943701</v>
      </c>
      <c r="D44" s="257"/>
    </row>
    <row r="45" spans="1:9" ht="20.100000000000001" customHeight="1" x14ac:dyDescent="0.25">
      <c r="A45" s="140" t="s">
        <v>207</v>
      </c>
      <c r="B45" s="121" t="s">
        <v>193</v>
      </c>
      <c r="C45" s="275">
        <v>39.460333473196201</v>
      </c>
      <c r="D45" s="257" t="s">
        <v>351</v>
      </c>
    </row>
    <row r="46" spans="1:9" ht="20.100000000000001" customHeight="1" x14ac:dyDescent="0.25">
      <c r="A46" s="140" t="s">
        <v>367</v>
      </c>
      <c r="B46" s="121" t="s">
        <v>193</v>
      </c>
      <c r="C46" s="275">
        <v>9.8790687045000016</v>
      </c>
      <c r="D46" s="257"/>
    </row>
    <row r="47" spans="1:9" ht="20.100000000000001" customHeight="1" x14ac:dyDescent="0.25">
      <c r="A47" s="140" t="s">
        <v>206</v>
      </c>
      <c r="B47" s="121" t="s">
        <v>193</v>
      </c>
      <c r="C47" s="275">
        <v>56.300723085779993</v>
      </c>
      <c r="D47" s="257"/>
    </row>
    <row r="48" spans="1:9" ht="20.100000000000001" customHeight="1" x14ac:dyDescent="0.25">
      <c r="A48" s="139" t="s">
        <v>369</v>
      </c>
      <c r="B48" s="121" t="s">
        <v>193</v>
      </c>
      <c r="C48" s="276">
        <v>1.6742018115000001</v>
      </c>
      <c r="D48" s="260"/>
    </row>
    <row r="49" spans="1:9" ht="20.100000000000001" customHeight="1" x14ac:dyDescent="0.25">
      <c r="A49" s="140" t="s">
        <v>205</v>
      </c>
      <c r="B49" s="121" t="s">
        <v>194</v>
      </c>
      <c r="C49" s="275">
        <v>821.68828055433005</v>
      </c>
      <c r="D49" s="257"/>
    </row>
    <row r="50" spans="1:9" ht="20.100000000000001" customHeight="1" x14ac:dyDescent="0.25">
      <c r="A50" s="140" t="s">
        <v>204</v>
      </c>
      <c r="B50" s="121" t="s">
        <v>194</v>
      </c>
      <c r="C50" s="275">
        <v>750.50209624877186</v>
      </c>
      <c r="D50" s="257"/>
    </row>
    <row r="51" spans="1:9" ht="20.100000000000001" customHeight="1" x14ac:dyDescent="0.25">
      <c r="A51" s="140" t="s">
        <v>368</v>
      </c>
      <c r="B51" s="121" t="s">
        <v>193</v>
      </c>
      <c r="C51" s="275">
        <v>0.84349098899999997</v>
      </c>
      <c r="D51" s="256"/>
    </row>
    <row r="52" spans="1:9" ht="20.100000000000001" customHeight="1" x14ac:dyDescent="0.25">
      <c r="A52" s="128"/>
      <c r="B52" s="131"/>
      <c r="C52" s="129"/>
      <c r="D52" s="256"/>
    </row>
    <row r="53" spans="1:9" ht="20.100000000000001" customHeight="1" x14ac:dyDescent="0.25">
      <c r="A53" s="136" t="s">
        <v>195</v>
      </c>
      <c r="B53" s="134"/>
      <c r="C53" s="132"/>
      <c r="D53" s="256"/>
    </row>
    <row r="54" spans="1:9" ht="20.100000000000001" customHeight="1" x14ac:dyDescent="0.25">
      <c r="A54" s="139" t="s">
        <v>203</v>
      </c>
      <c r="B54" s="121" t="s">
        <v>193</v>
      </c>
      <c r="C54" s="270">
        <v>9.4667899999999996</v>
      </c>
      <c r="D54" s="256"/>
    </row>
    <row r="55" spans="1:9" ht="20.100000000000001" customHeight="1" x14ac:dyDescent="0.25">
      <c r="A55" s="141" t="s">
        <v>202</v>
      </c>
      <c r="B55" s="122" t="s">
        <v>193</v>
      </c>
      <c r="C55" s="271">
        <v>8.283441250000001</v>
      </c>
      <c r="D55" s="256"/>
    </row>
    <row r="56" spans="1:9" ht="20.100000000000001" customHeight="1" x14ac:dyDescent="0.25">
      <c r="A56" s="139" t="s">
        <v>201</v>
      </c>
      <c r="B56" s="122" t="s">
        <v>193</v>
      </c>
      <c r="C56" s="271">
        <v>23.666975000000001</v>
      </c>
      <c r="D56" s="256"/>
    </row>
    <row r="57" spans="1:9" ht="20.100000000000001" customHeight="1" x14ac:dyDescent="0.25">
      <c r="A57" s="142" t="s">
        <v>200</v>
      </c>
      <c r="B57" s="121" t="s">
        <v>194</v>
      </c>
      <c r="C57" s="271">
        <v>1261.1728330543301</v>
      </c>
      <c r="D57" s="256"/>
    </row>
    <row r="58" spans="1:9" ht="20.100000000000001" customHeight="1" x14ac:dyDescent="0.25">
      <c r="A58" s="142" t="s">
        <v>199</v>
      </c>
      <c r="B58" s="121" t="s">
        <v>194</v>
      </c>
      <c r="C58" s="271">
        <v>1187.18086621469</v>
      </c>
      <c r="D58" s="256"/>
    </row>
    <row r="59" spans="1:9" ht="20.100000000000001" customHeight="1" x14ac:dyDescent="0.25">
      <c r="A59" s="143" t="s">
        <v>198</v>
      </c>
      <c r="B59" s="121" t="s">
        <v>194</v>
      </c>
      <c r="C59" s="271">
        <v>243.04865999999998</v>
      </c>
      <c r="D59" s="256"/>
    </row>
    <row r="60" spans="1:9" s="120" customFormat="1" ht="20.100000000000001" customHeight="1" x14ac:dyDescent="0.25">
      <c r="A60" s="263"/>
      <c r="B60" s="264"/>
      <c r="C60" s="265"/>
      <c r="D60" s="256"/>
      <c r="E60" s="118"/>
      <c r="F60" s="118"/>
      <c r="G60" s="118"/>
      <c r="H60" s="118"/>
      <c r="I60" s="118"/>
    </row>
    <row r="61" spans="1:9" ht="20.100000000000001" customHeight="1" x14ac:dyDescent="0.25">
      <c r="A61" s="341" t="s">
        <v>310</v>
      </c>
      <c r="B61" s="341"/>
      <c r="C61" s="341"/>
      <c r="D61" s="256"/>
    </row>
    <row r="62" spans="1:9" ht="20.100000000000001" customHeight="1" x14ac:dyDescent="0.25">
      <c r="A62" s="266" t="s">
        <v>342</v>
      </c>
      <c r="B62" s="271">
        <v>47.333950000000002</v>
      </c>
      <c r="C62" s="267" t="s">
        <v>193</v>
      </c>
      <c r="D62" s="256"/>
    </row>
    <row r="63" spans="1:9" ht="20.100000000000001" customHeight="1" x14ac:dyDescent="0.25">
      <c r="A63" s="268" t="s">
        <v>350</v>
      </c>
      <c r="B63" s="270">
        <v>84.538434699999996</v>
      </c>
      <c r="C63" s="267" t="s">
        <v>193</v>
      </c>
      <c r="D63" s="261"/>
    </row>
    <row r="64" spans="1:9" ht="20.100000000000001" customHeight="1" x14ac:dyDescent="0.25">
      <c r="A64" s="266" t="s">
        <v>343</v>
      </c>
      <c r="B64" s="270">
        <v>136.08510625</v>
      </c>
      <c r="C64" s="267" t="s">
        <v>193</v>
      </c>
      <c r="D64" s="261"/>
    </row>
    <row r="65" spans="1:4" ht="20.100000000000001" customHeight="1" x14ac:dyDescent="0.25">
      <c r="A65" s="266" t="s">
        <v>344</v>
      </c>
      <c r="B65" s="270">
        <v>195.25254374999997</v>
      </c>
      <c r="C65" s="267" t="s">
        <v>193</v>
      </c>
      <c r="D65" s="261"/>
    </row>
    <row r="66" spans="1:4" ht="20.100000000000001" customHeight="1" x14ac:dyDescent="0.25">
      <c r="A66" s="266" t="s">
        <v>345</v>
      </c>
      <c r="B66" s="270">
        <v>168.78209874999999</v>
      </c>
      <c r="C66" s="267" t="s">
        <v>193</v>
      </c>
      <c r="D66" s="261"/>
    </row>
    <row r="67" spans="1:4" ht="20.100000000000001" customHeight="1" x14ac:dyDescent="0.25">
      <c r="A67" s="266" t="s">
        <v>346</v>
      </c>
      <c r="B67" s="270">
        <v>218.91951874999998</v>
      </c>
      <c r="C67" s="267" t="s">
        <v>193</v>
      </c>
      <c r="D67" s="261"/>
    </row>
    <row r="68" spans="1:4" ht="20.100000000000001" customHeight="1" x14ac:dyDescent="0.25">
      <c r="A68" s="266" t="s">
        <v>347</v>
      </c>
      <c r="B68" s="270">
        <v>266.25346874999997</v>
      </c>
      <c r="C68" s="267" t="s">
        <v>193</v>
      </c>
      <c r="D68" s="261"/>
    </row>
    <row r="69" spans="1:4" ht="20.100000000000001" customHeight="1" x14ac:dyDescent="0.25">
      <c r="A69" s="266" t="s">
        <v>348</v>
      </c>
      <c r="B69" s="271">
        <v>224.83626249999998</v>
      </c>
      <c r="C69" s="267" t="s">
        <v>193</v>
      </c>
      <c r="D69" s="261"/>
    </row>
    <row r="70" spans="1:4" ht="20.100000000000001" customHeight="1" x14ac:dyDescent="0.25">
      <c r="A70" s="266" t="s">
        <v>349</v>
      </c>
      <c r="B70" s="271">
        <v>23.666975000000001</v>
      </c>
      <c r="C70" s="267" t="s">
        <v>193</v>
      </c>
      <c r="D70" s="261"/>
    </row>
    <row r="71" spans="1:4" ht="20.100000000000001" customHeight="1" x14ac:dyDescent="0.25">
      <c r="A71" s="266" t="s">
        <v>192</v>
      </c>
      <c r="B71" s="271">
        <v>60.762164999999996</v>
      </c>
      <c r="C71" s="267" t="s">
        <v>193</v>
      </c>
      <c r="D71" s="261" t="s">
        <v>354</v>
      </c>
    </row>
    <row r="72" spans="1:4" ht="20.100000000000001" customHeight="1" x14ac:dyDescent="0.25">
      <c r="A72" s="266" t="s">
        <v>191</v>
      </c>
      <c r="B72" s="271">
        <v>98.873104999999995</v>
      </c>
      <c r="C72" s="267" t="s">
        <v>193</v>
      </c>
      <c r="D72" s="261"/>
    </row>
    <row r="73" spans="1:4" ht="20.100000000000001" customHeight="1" x14ac:dyDescent="0.25"/>
  </sheetData>
  <mergeCells count="2">
    <mergeCell ref="A61:C61"/>
    <mergeCell ref="A1:C1"/>
  </mergeCells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1" manualBreakCount="1">
    <brk id="39" max="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47"/>
  <sheetViews>
    <sheetView showGridLines="0" tabSelected="1" topLeftCell="A34" zoomScaleNormal="100" workbookViewId="0">
      <selection activeCell="C49" sqref="C49"/>
    </sheetView>
  </sheetViews>
  <sheetFormatPr baseColWidth="10" defaultRowHeight="12.75" customHeight="1" x14ac:dyDescent="0.25"/>
  <cols>
    <col min="1" max="1" width="65.7109375" style="180" customWidth="1"/>
    <col min="2" max="2" width="10.7109375" style="179" customWidth="1"/>
    <col min="3" max="3" width="10.7109375" style="279" customWidth="1"/>
    <col min="4" max="4" width="5.42578125" style="253" customWidth="1"/>
    <col min="5" max="255" width="11.42578125" style="148"/>
    <col min="256" max="256" width="67.7109375" style="148" customWidth="1"/>
    <col min="257" max="258" width="10.7109375" style="148" customWidth="1"/>
    <col min="259" max="259" width="12.7109375" style="148" customWidth="1"/>
    <col min="260" max="260" width="27.85546875" style="148" customWidth="1"/>
    <col min="261" max="511" width="11.42578125" style="148"/>
    <col min="512" max="512" width="67.7109375" style="148" customWidth="1"/>
    <col min="513" max="514" width="10.7109375" style="148" customWidth="1"/>
    <col min="515" max="515" width="12.7109375" style="148" customWidth="1"/>
    <col min="516" max="516" width="27.85546875" style="148" customWidth="1"/>
    <col min="517" max="767" width="11.42578125" style="148"/>
    <col min="768" max="768" width="67.7109375" style="148" customWidth="1"/>
    <col min="769" max="770" width="10.7109375" style="148" customWidth="1"/>
    <col min="771" max="771" width="12.7109375" style="148" customWidth="1"/>
    <col min="772" max="772" width="27.85546875" style="148" customWidth="1"/>
    <col min="773" max="1023" width="11.42578125" style="148"/>
    <col min="1024" max="1024" width="67.7109375" style="148" customWidth="1"/>
    <col min="1025" max="1026" width="10.7109375" style="148" customWidth="1"/>
    <col min="1027" max="1027" width="12.7109375" style="148" customWidth="1"/>
    <col min="1028" max="1028" width="27.85546875" style="148" customWidth="1"/>
    <col min="1029" max="1279" width="11.42578125" style="148"/>
    <col min="1280" max="1280" width="67.7109375" style="148" customWidth="1"/>
    <col min="1281" max="1282" width="10.7109375" style="148" customWidth="1"/>
    <col min="1283" max="1283" width="12.7109375" style="148" customWidth="1"/>
    <col min="1284" max="1284" width="27.85546875" style="148" customWidth="1"/>
    <col min="1285" max="1535" width="11.42578125" style="148"/>
    <col min="1536" max="1536" width="67.7109375" style="148" customWidth="1"/>
    <col min="1537" max="1538" width="10.7109375" style="148" customWidth="1"/>
    <col min="1539" max="1539" width="12.7109375" style="148" customWidth="1"/>
    <col min="1540" max="1540" width="27.85546875" style="148" customWidth="1"/>
    <col min="1541" max="1791" width="11.42578125" style="148"/>
    <col min="1792" max="1792" width="67.7109375" style="148" customWidth="1"/>
    <col min="1793" max="1794" width="10.7109375" style="148" customWidth="1"/>
    <col min="1795" max="1795" width="12.7109375" style="148" customWidth="1"/>
    <col min="1796" max="1796" width="27.85546875" style="148" customWidth="1"/>
    <col min="1797" max="2047" width="11.42578125" style="148"/>
    <col min="2048" max="2048" width="67.7109375" style="148" customWidth="1"/>
    <col min="2049" max="2050" width="10.7109375" style="148" customWidth="1"/>
    <col min="2051" max="2051" width="12.7109375" style="148" customWidth="1"/>
    <col min="2052" max="2052" width="27.85546875" style="148" customWidth="1"/>
    <col min="2053" max="2303" width="11.42578125" style="148"/>
    <col min="2304" max="2304" width="67.7109375" style="148" customWidth="1"/>
    <col min="2305" max="2306" width="10.7109375" style="148" customWidth="1"/>
    <col min="2307" max="2307" width="12.7109375" style="148" customWidth="1"/>
    <col min="2308" max="2308" width="27.85546875" style="148" customWidth="1"/>
    <col min="2309" max="2559" width="11.42578125" style="148"/>
    <col min="2560" max="2560" width="67.7109375" style="148" customWidth="1"/>
    <col min="2561" max="2562" width="10.7109375" style="148" customWidth="1"/>
    <col min="2563" max="2563" width="12.7109375" style="148" customWidth="1"/>
    <col min="2564" max="2564" width="27.85546875" style="148" customWidth="1"/>
    <col min="2565" max="2815" width="11.42578125" style="148"/>
    <col min="2816" max="2816" width="67.7109375" style="148" customWidth="1"/>
    <col min="2817" max="2818" width="10.7109375" style="148" customWidth="1"/>
    <col min="2819" max="2819" width="12.7109375" style="148" customWidth="1"/>
    <col min="2820" max="2820" width="27.85546875" style="148" customWidth="1"/>
    <col min="2821" max="3071" width="11.42578125" style="148"/>
    <col min="3072" max="3072" width="67.7109375" style="148" customWidth="1"/>
    <col min="3073" max="3074" width="10.7109375" style="148" customWidth="1"/>
    <col min="3075" max="3075" width="12.7109375" style="148" customWidth="1"/>
    <col min="3076" max="3076" width="27.85546875" style="148" customWidth="1"/>
    <col min="3077" max="3327" width="11.42578125" style="148"/>
    <col min="3328" max="3328" width="67.7109375" style="148" customWidth="1"/>
    <col min="3329" max="3330" width="10.7109375" style="148" customWidth="1"/>
    <col min="3331" max="3331" width="12.7109375" style="148" customWidth="1"/>
    <col min="3332" max="3332" width="27.85546875" style="148" customWidth="1"/>
    <col min="3333" max="3583" width="11.42578125" style="148"/>
    <col min="3584" max="3584" width="67.7109375" style="148" customWidth="1"/>
    <col min="3585" max="3586" width="10.7109375" style="148" customWidth="1"/>
    <col min="3587" max="3587" width="12.7109375" style="148" customWidth="1"/>
    <col min="3588" max="3588" width="27.85546875" style="148" customWidth="1"/>
    <col min="3589" max="3839" width="11.42578125" style="148"/>
    <col min="3840" max="3840" width="67.7109375" style="148" customWidth="1"/>
    <col min="3841" max="3842" width="10.7109375" style="148" customWidth="1"/>
    <col min="3843" max="3843" width="12.7109375" style="148" customWidth="1"/>
    <col min="3844" max="3844" width="27.85546875" style="148" customWidth="1"/>
    <col min="3845" max="4095" width="11.42578125" style="148"/>
    <col min="4096" max="4096" width="67.7109375" style="148" customWidth="1"/>
    <col min="4097" max="4098" width="10.7109375" style="148" customWidth="1"/>
    <col min="4099" max="4099" width="12.7109375" style="148" customWidth="1"/>
    <col min="4100" max="4100" width="27.85546875" style="148" customWidth="1"/>
    <col min="4101" max="4351" width="11.42578125" style="148"/>
    <col min="4352" max="4352" width="67.7109375" style="148" customWidth="1"/>
    <col min="4353" max="4354" width="10.7109375" style="148" customWidth="1"/>
    <col min="4355" max="4355" width="12.7109375" style="148" customWidth="1"/>
    <col min="4356" max="4356" width="27.85546875" style="148" customWidth="1"/>
    <col min="4357" max="4607" width="11.42578125" style="148"/>
    <col min="4608" max="4608" width="67.7109375" style="148" customWidth="1"/>
    <col min="4609" max="4610" width="10.7109375" style="148" customWidth="1"/>
    <col min="4611" max="4611" width="12.7109375" style="148" customWidth="1"/>
    <col min="4612" max="4612" width="27.85546875" style="148" customWidth="1"/>
    <col min="4613" max="4863" width="11.42578125" style="148"/>
    <col min="4864" max="4864" width="67.7109375" style="148" customWidth="1"/>
    <col min="4865" max="4866" width="10.7109375" style="148" customWidth="1"/>
    <col min="4867" max="4867" width="12.7109375" style="148" customWidth="1"/>
    <col min="4868" max="4868" width="27.85546875" style="148" customWidth="1"/>
    <col min="4869" max="5119" width="11.42578125" style="148"/>
    <col min="5120" max="5120" width="67.7109375" style="148" customWidth="1"/>
    <col min="5121" max="5122" width="10.7109375" style="148" customWidth="1"/>
    <col min="5123" max="5123" width="12.7109375" style="148" customWidth="1"/>
    <col min="5124" max="5124" width="27.85546875" style="148" customWidth="1"/>
    <col min="5125" max="5375" width="11.42578125" style="148"/>
    <col min="5376" max="5376" width="67.7109375" style="148" customWidth="1"/>
    <col min="5377" max="5378" width="10.7109375" style="148" customWidth="1"/>
    <col min="5379" max="5379" width="12.7109375" style="148" customWidth="1"/>
    <col min="5380" max="5380" width="27.85546875" style="148" customWidth="1"/>
    <col min="5381" max="5631" width="11.42578125" style="148"/>
    <col min="5632" max="5632" width="67.7109375" style="148" customWidth="1"/>
    <col min="5633" max="5634" width="10.7109375" style="148" customWidth="1"/>
    <col min="5635" max="5635" width="12.7109375" style="148" customWidth="1"/>
    <col min="5636" max="5636" width="27.85546875" style="148" customWidth="1"/>
    <col min="5637" max="5887" width="11.42578125" style="148"/>
    <col min="5888" max="5888" width="67.7109375" style="148" customWidth="1"/>
    <col min="5889" max="5890" width="10.7109375" style="148" customWidth="1"/>
    <col min="5891" max="5891" width="12.7109375" style="148" customWidth="1"/>
    <col min="5892" max="5892" width="27.85546875" style="148" customWidth="1"/>
    <col min="5893" max="6143" width="11.42578125" style="148"/>
    <col min="6144" max="6144" width="67.7109375" style="148" customWidth="1"/>
    <col min="6145" max="6146" width="10.7109375" style="148" customWidth="1"/>
    <col min="6147" max="6147" width="12.7109375" style="148" customWidth="1"/>
    <col min="6148" max="6148" width="27.85546875" style="148" customWidth="1"/>
    <col min="6149" max="6399" width="11.42578125" style="148"/>
    <col min="6400" max="6400" width="67.7109375" style="148" customWidth="1"/>
    <col min="6401" max="6402" width="10.7109375" style="148" customWidth="1"/>
    <col min="6403" max="6403" width="12.7109375" style="148" customWidth="1"/>
    <col min="6404" max="6404" width="27.85546875" style="148" customWidth="1"/>
    <col min="6405" max="6655" width="11.42578125" style="148"/>
    <col min="6656" max="6656" width="67.7109375" style="148" customWidth="1"/>
    <col min="6657" max="6658" width="10.7109375" style="148" customWidth="1"/>
    <col min="6659" max="6659" width="12.7109375" style="148" customWidth="1"/>
    <col min="6660" max="6660" width="27.85546875" style="148" customWidth="1"/>
    <col min="6661" max="6911" width="11.42578125" style="148"/>
    <col min="6912" max="6912" width="67.7109375" style="148" customWidth="1"/>
    <col min="6913" max="6914" width="10.7109375" style="148" customWidth="1"/>
    <col min="6915" max="6915" width="12.7109375" style="148" customWidth="1"/>
    <col min="6916" max="6916" width="27.85546875" style="148" customWidth="1"/>
    <col min="6917" max="7167" width="11.42578125" style="148"/>
    <col min="7168" max="7168" width="67.7109375" style="148" customWidth="1"/>
    <col min="7169" max="7170" width="10.7109375" style="148" customWidth="1"/>
    <col min="7171" max="7171" width="12.7109375" style="148" customWidth="1"/>
    <col min="7172" max="7172" width="27.85546875" style="148" customWidth="1"/>
    <col min="7173" max="7423" width="11.42578125" style="148"/>
    <col min="7424" max="7424" width="67.7109375" style="148" customWidth="1"/>
    <col min="7425" max="7426" width="10.7109375" style="148" customWidth="1"/>
    <col min="7427" max="7427" width="12.7109375" style="148" customWidth="1"/>
    <col min="7428" max="7428" width="27.85546875" style="148" customWidth="1"/>
    <col min="7429" max="7679" width="11.42578125" style="148"/>
    <col min="7680" max="7680" width="67.7109375" style="148" customWidth="1"/>
    <col min="7681" max="7682" width="10.7109375" style="148" customWidth="1"/>
    <col min="7683" max="7683" width="12.7109375" style="148" customWidth="1"/>
    <col min="7684" max="7684" width="27.85546875" style="148" customWidth="1"/>
    <col min="7685" max="7935" width="11.42578125" style="148"/>
    <col min="7936" max="7936" width="67.7109375" style="148" customWidth="1"/>
    <col min="7937" max="7938" width="10.7109375" style="148" customWidth="1"/>
    <col min="7939" max="7939" width="12.7109375" style="148" customWidth="1"/>
    <col min="7940" max="7940" width="27.85546875" style="148" customWidth="1"/>
    <col min="7941" max="8191" width="11.42578125" style="148"/>
    <col min="8192" max="8192" width="67.7109375" style="148" customWidth="1"/>
    <col min="8193" max="8194" width="10.7109375" style="148" customWidth="1"/>
    <col min="8195" max="8195" width="12.7109375" style="148" customWidth="1"/>
    <col min="8196" max="8196" width="27.85546875" style="148" customWidth="1"/>
    <col min="8197" max="8447" width="11.42578125" style="148"/>
    <col min="8448" max="8448" width="67.7109375" style="148" customWidth="1"/>
    <col min="8449" max="8450" width="10.7109375" style="148" customWidth="1"/>
    <col min="8451" max="8451" width="12.7109375" style="148" customWidth="1"/>
    <col min="8452" max="8452" width="27.85546875" style="148" customWidth="1"/>
    <col min="8453" max="8703" width="11.42578125" style="148"/>
    <col min="8704" max="8704" width="67.7109375" style="148" customWidth="1"/>
    <col min="8705" max="8706" width="10.7109375" style="148" customWidth="1"/>
    <col min="8707" max="8707" width="12.7109375" style="148" customWidth="1"/>
    <col min="8708" max="8708" width="27.85546875" style="148" customWidth="1"/>
    <col min="8709" max="8959" width="11.42578125" style="148"/>
    <col min="8960" max="8960" width="67.7109375" style="148" customWidth="1"/>
    <col min="8961" max="8962" width="10.7109375" style="148" customWidth="1"/>
    <col min="8963" max="8963" width="12.7109375" style="148" customWidth="1"/>
    <col min="8964" max="8964" width="27.85546875" style="148" customWidth="1"/>
    <col min="8965" max="9215" width="11.42578125" style="148"/>
    <col min="9216" max="9216" width="67.7109375" style="148" customWidth="1"/>
    <col min="9217" max="9218" width="10.7109375" style="148" customWidth="1"/>
    <col min="9219" max="9219" width="12.7109375" style="148" customWidth="1"/>
    <col min="9220" max="9220" width="27.85546875" style="148" customWidth="1"/>
    <col min="9221" max="9471" width="11.42578125" style="148"/>
    <col min="9472" max="9472" width="67.7109375" style="148" customWidth="1"/>
    <col min="9473" max="9474" width="10.7109375" style="148" customWidth="1"/>
    <col min="9475" max="9475" width="12.7109375" style="148" customWidth="1"/>
    <col min="9476" max="9476" width="27.85546875" style="148" customWidth="1"/>
    <col min="9477" max="9727" width="11.42578125" style="148"/>
    <col min="9728" max="9728" width="67.7109375" style="148" customWidth="1"/>
    <col min="9729" max="9730" width="10.7109375" style="148" customWidth="1"/>
    <col min="9731" max="9731" width="12.7109375" style="148" customWidth="1"/>
    <col min="9732" max="9732" width="27.85546875" style="148" customWidth="1"/>
    <col min="9733" max="9983" width="11.42578125" style="148"/>
    <col min="9984" max="9984" width="67.7109375" style="148" customWidth="1"/>
    <col min="9985" max="9986" width="10.7109375" style="148" customWidth="1"/>
    <col min="9987" max="9987" width="12.7109375" style="148" customWidth="1"/>
    <col min="9988" max="9988" width="27.85546875" style="148" customWidth="1"/>
    <col min="9989" max="10239" width="11.42578125" style="148"/>
    <col min="10240" max="10240" width="67.7109375" style="148" customWidth="1"/>
    <col min="10241" max="10242" width="10.7109375" style="148" customWidth="1"/>
    <col min="10243" max="10243" width="12.7109375" style="148" customWidth="1"/>
    <col min="10244" max="10244" width="27.85546875" style="148" customWidth="1"/>
    <col min="10245" max="10495" width="11.42578125" style="148"/>
    <col min="10496" max="10496" width="67.7109375" style="148" customWidth="1"/>
    <col min="10497" max="10498" width="10.7109375" style="148" customWidth="1"/>
    <col min="10499" max="10499" width="12.7109375" style="148" customWidth="1"/>
    <col min="10500" max="10500" width="27.85546875" style="148" customWidth="1"/>
    <col min="10501" max="10751" width="11.42578125" style="148"/>
    <col min="10752" max="10752" width="67.7109375" style="148" customWidth="1"/>
    <col min="10753" max="10754" width="10.7109375" style="148" customWidth="1"/>
    <col min="10755" max="10755" width="12.7109375" style="148" customWidth="1"/>
    <col min="10756" max="10756" width="27.85546875" style="148" customWidth="1"/>
    <col min="10757" max="11007" width="11.42578125" style="148"/>
    <col min="11008" max="11008" width="67.7109375" style="148" customWidth="1"/>
    <col min="11009" max="11010" width="10.7109375" style="148" customWidth="1"/>
    <col min="11011" max="11011" width="12.7109375" style="148" customWidth="1"/>
    <col min="11012" max="11012" width="27.85546875" style="148" customWidth="1"/>
    <col min="11013" max="11263" width="11.42578125" style="148"/>
    <col min="11264" max="11264" width="67.7109375" style="148" customWidth="1"/>
    <col min="11265" max="11266" width="10.7109375" style="148" customWidth="1"/>
    <col min="11267" max="11267" width="12.7109375" style="148" customWidth="1"/>
    <col min="11268" max="11268" width="27.85546875" style="148" customWidth="1"/>
    <col min="11269" max="11519" width="11.42578125" style="148"/>
    <col min="11520" max="11520" width="67.7109375" style="148" customWidth="1"/>
    <col min="11521" max="11522" width="10.7109375" style="148" customWidth="1"/>
    <col min="11523" max="11523" width="12.7109375" style="148" customWidth="1"/>
    <col min="11524" max="11524" width="27.85546875" style="148" customWidth="1"/>
    <col min="11525" max="11775" width="11.42578125" style="148"/>
    <col min="11776" max="11776" width="67.7109375" style="148" customWidth="1"/>
    <col min="11777" max="11778" width="10.7109375" style="148" customWidth="1"/>
    <col min="11779" max="11779" width="12.7109375" style="148" customWidth="1"/>
    <col min="11780" max="11780" width="27.85546875" style="148" customWidth="1"/>
    <col min="11781" max="12031" width="11.42578125" style="148"/>
    <col min="12032" max="12032" width="67.7109375" style="148" customWidth="1"/>
    <col min="12033" max="12034" width="10.7109375" style="148" customWidth="1"/>
    <col min="12035" max="12035" width="12.7109375" style="148" customWidth="1"/>
    <col min="12036" max="12036" width="27.85546875" style="148" customWidth="1"/>
    <col min="12037" max="12287" width="11.42578125" style="148"/>
    <col min="12288" max="12288" width="67.7109375" style="148" customWidth="1"/>
    <col min="12289" max="12290" width="10.7109375" style="148" customWidth="1"/>
    <col min="12291" max="12291" width="12.7109375" style="148" customWidth="1"/>
    <col min="12292" max="12292" width="27.85546875" style="148" customWidth="1"/>
    <col min="12293" max="12543" width="11.42578125" style="148"/>
    <col min="12544" max="12544" width="67.7109375" style="148" customWidth="1"/>
    <col min="12545" max="12546" width="10.7109375" style="148" customWidth="1"/>
    <col min="12547" max="12547" width="12.7109375" style="148" customWidth="1"/>
    <col min="12548" max="12548" width="27.85546875" style="148" customWidth="1"/>
    <col min="12549" max="12799" width="11.42578125" style="148"/>
    <col min="12800" max="12800" width="67.7109375" style="148" customWidth="1"/>
    <col min="12801" max="12802" width="10.7109375" style="148" customWidth="1"/>
    <col min="12803" max="12803" width="12.7109375" style="148" customWidth="1"/>
    <col min="12804" max="12804" width="27.85546875" style="148" customWidth="1"/>
    <col min="12805" max="13055" width="11.42578125" style="148"/>
    <col min="13056" max="13056" width="67.7109375" style="148" customWidth="1"/>
    <col min="13057" max="13058" width="10.7109375" style="148" customWidth="1"/>
    <col min="13059" max="13059" width="12.7109375" style="148" customWidth="1"/>
    <col min="13060" max="13060" width="27.85546875" style="148" customWidth="1"/>
    <col min="13061" max="13311" width="11.42578125" style="148"/>
    <col min="13312" max="13312" width="67.7109375" style="148" customWidth="1"/>
    <col min="13313" max="13314" width="10.7109375" style="148" customWidth="1"/>
    <col min="13315" max="13315" width="12.7109375" style="148" customWidth="1"/>
    <col min="13316" max="13316" width="27.85546875" style="148" customWidth="1"/>
    <col min="13317" max="13567" width="11.42578125" style="148"/>
    <col min="13568" max="13568" width="67.7109375" style="148" customWidth="1"/>
    <col min="13569" max="13570" width="10.7109375" style="148" customWidth="1"/>
    <col min="13571" max="13571" width="12.7109375" style="148" customWidth="1"/>
    <col min="13572" max="13572" width="27.85546875" style="148" customWidth="1"/>
    <col min="13573" max="13823" width="11.42578125" style="148"/>
    <col min="13824" max="13824" width="67.7109375" style="148" customWidth="1"/>
    <col min="13825" max="13826" width="10.7109375" style="148" customWidth="1"/>
    <col min="13827" max="13827" width="12.7109375" style="148" customWidth="1"/>
    <col min="13828" max="13828" width="27.85546875" style="148" customWidth="1"/>
    <col min="13829" max="14079" width="11.42578125" style="148"/>
    <col min="14080" max="14080" width="67.7109375" style="148" customWidth="1"/>
    <col min="14081" max="14082" width="10.7109375" style="148" customWidth="1"/>
    <col min="14083" max="14083" width="12.7109375" style="148" customWidth="1"/>
    <col min="14084" max="14084" width="27.85546875" style="148" customWidth="1"/>
    <col min="14085" max="14335" width="11.42578125" style="148"/>
    <col min="14336" max="14336" width="67.7109375" style="148" customWidth="1"/>
    <col min="14337" max="14338" width="10.7109375" style="148" customWidth="1"/>
    <col min="14339" max="14339" width="12.7109375" style="148" customWidth="1"/>
    <col min="14340" max="14340" width="27.85546875" style="148" customWidth="1"/>
    <col min="14341" max="14591" width="11.42578125" style="148"/>
    <col min="14592" max="14592" width="67.7109375" style="148" customWidth="1"/>
    <col min="14593" max="14594" width="10.7109375" style="148" customWidth="1"/>
    <col min="14595" max="14595" width="12.7109375" style="148" customWidth="1"/>
    <col min="14596" max="14596" width="27.85546875" style="148" customWidth="1"/>
    <col min="14597" max="14847" width="11.42578125" style="148"/>
    <col min="14848" max="14848" width="67.7109375" style="148" customWidth="1"/>
    <col min="14849" max="14850" width="10.7109375" style="148" customWidth="1"/>
    <col min="14851" max="14851" width="12.7109375" style="148" customWidth="1"/>
    <col min="14852" max="14852" width="27.85546875" style="148" customWidth="1"/>
    <col min="14853" max="15103" width="11.42578125" style="148"/>
    <col min="15104" max="15104" width="67.7109375" style="148" customWidth="1"/>
    <col min="15105" max="15106" width="10.7109375" style="148" customWidth="1"/>
    <col min="15107" max="15107" width="12.7109375" style="148" customWidth="1"/>
    <col min="15108" max="15108" width="27.85546875" style="148" customWidth="1"/>
    <col min="15109" max="15359" width="11.42578125" style="148"/>
    <col min="15360" max="15360" width="67.7109375" style="148" customWidth="1"/>
    <col min="15361" max="15362" width="10.7109375" style="148" customWidth="1"/>
    <col min="15363" max="15363" width="12.7109375" style="148" customWidth="1"/>
    <col min="15364" max="15364" width="27.85546875" style="148" customWidth="1"/>
    <col min="15365" max="15615" width="11.42578125" style="148"/>
    <col min="15616" max="15616" width="67.7109375" style="148" customWidth="1"/>
    <col min="15617" max="15618" width="10.7109375" style="148" customWidth="1"/>
    <col min="15619" max="15619" width="12.7109375" style="148" customWidth="1"/>
    <col min="15620" max="15620" width="27.85546875" style="148" customWidth="1"/>
    <col min="15621" max="15871" width="11.42578125" style="148"/>
    <col min="15872" max="15872" width="67.7109375" style="148" customWidth="1"/>
    <col min="15873" max="15874" width="10.7109375" style="148" customWidth="1"/>
    <col min="15875" max="15875" width="12.7109375" style="148" customWidth="1"/>
    <col min="15876" max="15876" width="27.85546875" style="148" customWidth="1"/>
    <col min="15877" max="16127" width="11.42578125" style="148"/>
    <col min="16128" max="16128" width="67.7109375" style="148" customWidth="1"/>
    <col min="16129" max="16130" width="10.7109375" style="148" customWidth="1"/>
    <col min="16131" max="16131" width="12.7109375" style="148" customWidth="1"/>
    <col min="16132" max="16132" width="27.85546875" style="148" customWidth="1"/>
    <col min="16133" max="16384" width="11.42578125" style="148"/>
  </cols>
  <sheetData>
    <row r="1" spans="1:6" ht="18" customHeight="1" x14ac:dyDescent="0.2">
      <c r="A1" s="189" t="s">
        <v>307</v>
      </c>
      <c r="D1" s="251"/>
      <c r="E1" s="171" t="s">
        <v>262</v>
      </c>
      <c r="F1" s="172">
        <v>1.08</v>
      </c>
    </row>
    <row r="2" spans="1:6" ht="18" customHeight="1" x14ac:dyDescent="0.2">
      <c r="B2" s="190" t="s">
        <v>236</v>
      </c>
      <c r="C2" s="280" t="s">
        <v>235</v>
      </c>
      <c r="D2" s="251"/>
      <c r="E2" s="171" t="s">
        <v>263</v>
      </c>
      <c r="F2" s="172">
        <v>1.165</v>
      </c>
    </row>
    <row r="3" spans="1:6" s="146" customFormat="1" ht="20.100000000000001" customHeight="1" x14ac:dyDescent="0.2">
      <c r="A3" s="192" t="s">
        <v>305</v>
      </c>
      <c r="B3" s="184"/>
      <c r="C3" s="281"/>
      <c r="D3" s="251"/>
      <c r="E3" s="173" t="s">
        <v>264</v>
      </c>
      <c r="F3" s="174">
        <v>60.762164999999996</v>
      </c>
    </row>
    <row r="4" spans="1:6" s="176" customFormat="1" ht="20.100000000000001" customHeight="1" x14ac:dyDescent="0.2">
      <c r="A4" s="196" t="s">
        <v>265</v>
      </c>
      <c r="B4" s="185" t="s">
        <v>251</v>
      </c>
      <c r="C4" s="282">
        <v>49.433684022000001</v>
      </c>
      <c r="D4" s="251"/>
      <c r="E4" s="175"/>
    </row>
    <row r="5" spans="1:6" s="176" customFormat="1" ht="20.100000000000001" customHeight="1" x14ac:dyDescent="0.2">
      <c r="A5" s="196" t="s">
        <v>266</v>
      </c>
      <c r="B5" s="185" t="s">
        <v>251</v>
      </c>
      <c r="C5" s="282">
        <v>30.991903762500002</v>
      </c>
      <c r="D5" s="251"/>
      <c r="E5" s="175"/>
    </row>
    <row r="6" spans="1:6" s="176" customFormat="1" ht="20.100000000000001" customHeight="1" x14ac:dyDescent="0.2">
      <c r="A6" s="196" t="s">
        <v>267</v>
      </c>
      <c r="B6" s="185" t="s">
        <v>251</v>
      </c>
      <c r="C6" s="282">
        <v>103.21262465400001</v>
      </c>
      <c r="D6" s="251"/>
      <c r="E6" s="175"/>
    </row>
    <row r="7" spans="1:6" s="176" customFormat="1" ht="20.100000000000001" customHeight="1" x14ac:dyDescent="0.2">
      <c r="A7" s="196" t="s">
        <v>96</v>
      </c>
      <c r="B7" s="185" t="s">
        <v>251</v>
      </c>
      <c r="C7" s="282">
        <v>22.7870368695</v>
      </c>
      <c r="D7" s="251"/>
      <c r="E7" s="175"/>
    </row>
    <row r="8" spans="1:6" s="176" customFormat="1" ht="20.100000000000001" customHeight="1" x14ac:dyDescent="0.2">
      <c r="A8" s="196" t="s">
        <v>97</v>
      </c>
      <c r="B8" s="185" t="s">
        <v>251</v>
      </c>
      <c r="C8" s="282">
        <v>41.867825453999998</v>
      </c>
      <c r="D8" s="251"/>
      <c r="E8" s="175"/>
    </row>
    <row r="9" spans="1:6" s="176" customFormat="1" ht="20.100000000000001" customHeight="1" x14ac:dyDescent="0.2">
      <c r="A9" s="196" t="s">
        <v>98</v>
      </c>
      <c r="B9" s="185" t="s">
        <v>251</v>
      </c>
      <c r="C9" s="282">
        <v>48.117326872499994</v>
      </c>
      <c r="D9" s="251"/>
      <c r="E9" s="175"/>
    </row>
    <row r="10" spans="1:6" s="176" customFormat="1" ht="20.100000000000001" customHeight="1" x14ac:dyDescent="0.2">
      <c r="A10" s="196" t="s">
        <v>99</v>
      </c>
      <c r="B10" s="185" t="s">
        <v>251</v>
      </c>
      <c r="C10" s="282">
        <v>70.802122409999996</v>
      </c>
      <c r="D10" s="251"/>
      <c r="E10" s="175"/>
    </row>
    <row r="11" spans="1:6" s="176" customFormat="1" ht="20.100000000000001" customHeight="1" x14ac:dyDescent="0.2">
      <c r="A11" s="196" t="s">
        <v>100</v>
      </c>
      <c r="B11" s="185" t="s">
        <v>251</v>
      </c>
      <c r="C11" s="282">
        <v>91.378190474999997</v>
      </c>
      <c r="D11" s="251"/>
      <c r="E11" s="175"/>
    </row>
    <row r="12" spans="1:6" s="176" customFormat="1" ht="20.100000000000001" customHeight="1" x14ac:dyDescent="0.2">
      <c r="A12" s="196" t="s">
        <v>268</v>
      </c>
      <c r="B12" s="185" t="s">
        <v>251</v>
      </c>
      <c r="C12" s="282">
        <v>190.041075855</v>
      </c>
      <c r="D12" s="251"/>
      <c r="E12" s="175"/>
    </row>
    <row r="13" spans="1:6" s="176" customFormat="1" ht="20.100000000000001" customHeight="1" x14ac:dyDescent="0.2">
      <c r="A13" s="196" t="s">
        <v>101</v>
      </c>
      <c r="B13" s="185" t="s">
        <v>251</v>
      </c>
      <c r="C13" s="282">
        <v>80.029402622999996</v>
      </c>
      <c r="D13" s="251"/>
      <c r="E13" s="175"/>
    </row>
    <row r="14" spans="1:6" s="176" customFormat="1" ht="20.100000000000001" customHeight="1" x14ac:dyDescent="0.2">
      <c r="A14" s="196" t="s">
        <v>103</v>
      </c>
      <c r="B14" s="185" t="s">
        <v>251</v>
      </c>
      <c r="C14" s="282">
        <v>3.3867441225000001</v>
      </c>
      <c r="D14" s="251"/>
      <c r="E14" s="175"/>
    </row>
    <row r="15" spans="1:6" s="146" customFormat="1" ht="20.100000000000001" customHeight="1" x14ac:dyDescent="0.2">
      <c r="A15" s="193"/>
      <c r="B15" s="194"/>
      <c r="C15" s="283"/>
      <c r="D15" s="251"/>
      <c r="E15" s="147"/>
    </row>
    <row r="16" spans="1:6" ht="20.100000000000001" customHeight="1" x14ac:dyDescent="0.25">
      <c r="A16" s="192" t="s">
        <v>306</v>
      </c>
      <c r="B16" s="195"/>
      <c r="C16" s="284"/>
      <c r="D16" s="252"/>
    </row>
    <row r="17" spans="1:6" ht="20.100000000000001" customHeight="1" x14ac:dyDescent="0.25">
      <c r="A17" s="197" t="s">
        <v>269</v>
      </c>
      <c r="B17" s="185" t="s">
        <v>251</v>
      </c>
      <c r="C17" s="285">
        <v>91.143247500000001</v>
      </c>
      <c r="D17" s="252"/>
      <c r="F17" s="177"/>
    </row>
    <row r="18" spans="1:6" ht="20.100000000000001" customHeight="1" x14ac:dyDescent="0.25">
      <c r="A18" s="197" t="s">
        <v>270</v>
      </c>
      <c r="B18" s="185" t="s">
        <v>251</v>
      </c>
      <c r="C18" s="285">
        <v>182.286495</v>
      </c>
      <c r="D18" s="252"/>
    </row>
    <row r="19" spans="1:6" ht="20.100000000000001" customHeight="1" x14ac:dyDescent="0.25">
      <c r="A19" s="197" t="s">
        <v>271</v>
      </c>
      <c r="B19" s="185" t="s">
        <v>251</v>
      </c>
      <c r="C19" s="285">
        <v>721.84273749999988</v>
      </c>
      <c r="D19" s="252"/>
      <c r="F19" s="177"/>
    </row>
    <row r="20" spans="1:6" ht="20.100000000000001" customHeight="1" x14ac:dyDescent="0.25">
      <c r="A20" s="197" t="s">
        <v>272</v>
      </c>
      <c r="B20" s="185" t="s">
        <v>251</v>
      </c>
      <c r="C20" s="285">
        <v>121.52432999999999</v>
      </c>
      <c r="D20" s="252"/>
    </row>
    <row r="21" spans="1:6" ht="20.100000000000001" customHeight="1" x14ac:dyDescent="0.25">
      <c r="A21" s="197" t="s">
        <v>273</v>
      </c>
      <c r="B21" s="185" t="s">
        <v>251</v>
      </c>
      <c r="C21" s="285">
        <v>121.52432999999999</v>
      </c>
      <c r="D21" s="252"/>
    </row>
    <row r="22" spans="1:6" ht="20.100000000000001" customHeight="1" x14ac:dyDescent="0.25">
      <c r="A22" s="197" t="s">
        <v>274</v>
      </c>
      <c r="B22" s="185" t="s">
        <v>251</v>
      </c>
      <c r="C22" s="285">
        <v>121.52432999999999</v>
      </c>
      <c r="D22" s="252"/>
    </row>
    <row r="23" spans="1:6" ht="20.100000000000001" customHeight="1" x14ac:dyDescent="0.25">
      <c r="A23" s="197" t="s">
        <v>275</v>
      </c>
      <c r="B23" s="185" t="s">
        <v>251</v>
      </c>
      <c r="C23" s="285">
        <v>121.52432999999999</v>
      </c>
      <c r="D23" s="252"/>
    </row>
    <row r="24" spans="1:6" ht="20.100000000000001" customHeight="1" x14ac:dyDescent="0.25">
      <c r="A24" s="197" t="s">
        <v>276</v>
      </c>
      <c r="B24" s="185" t="s">
        <v>251</v>
      </c>
      <c r="C24" s="285">
        <v>182.286495</v>
      </c>
      <c r="D24" s="252"/>
    </row>
    <row r="25" spans="1:6" ht="31.5" x14ac:dyDescent="0.25">
      <c r="A25" s="197" t="s">
        <v>277</v>
      </c>
      <c r="B25" s="185" t="s">
        <v>251</v>
      </c>
      <c r="C25" s="285">
        <v>355.71564999999998</v>
      </c>
      <c r="D25" s="252" t="s">
        <v>337</v>
      </c>
    </row>
    <row r="26" spans="1:6" ht="20.100000000000001" customHeight="1" x14ac:dyDescent="0.25">
      <c r="A26" s="197" t="s">
        <v>279</v>
      </c>
      <c r="B26" s="185" t="s">
        <v>251</v>
      </c>
      <c r="C26" s="285">
        <v>91.143247500000001</v>
      </c>
      <c r="D26" s="252"/>
    </row>
    <row r="27" spans="1:6" ht="20.100000000000001" customHeight="1" x14ac:dyDescent="0.25">
      <c r="A27" s="197" t="s">
        <v>280</v>
      </c>
      <c r="B27" s="185" t="s">
        <v>251</v>
      </c>
      <c r="C27" s="285">
        <v>91.143247500000001</v>
      </c>
      <c r="D27" s="252"/>
    </row>
    <row r="28" spans="1:6" ht="20.100000000000001" customHeight="1" x14ac:dyDescent="0.25">
      <c r="A28" s="197" t="s">
        <v>281</v>
      </c>
      <c r="B28" s="185" t="s">
        <v>251</v>
      </c>
      <c r="C28" s="285">
        <v>60.762164999999996</v>
      </c>
      <c r="D28" s="252"/>
    </row>
    <row r="29" spans="1:6" ht="20.100000000000001" customHeight="1" x14ac:dyDescent="0.25">
      <c r="A29" s="197" t="s">
        <v>282</v>
      </c>
      <c r="B29" s="185" t="s">
        <v>251</v>
      </c>
      <c r="C29" s="285">
        <v>660.23749999999995</v>
      </c>
      <c r="D29" s="252" t="s">
        <v>278</v>
      </c>
    </row>
    <row r="30" spans="1:6" ht="20.100000000000001" customHeight="1" x14ac:dyDescent="0.25">
      <c r="A30" s="197" t="s">
        <v>283</v>
      </c>
      <c r="B30" s="185" t="s">
        <v>251</v>
      </c>
      <c r="C30" s="285">
        <v>91.143247500000001</v>
      </c>
      <c r="D30" s="252"/>
    </row>
    <row r="31" spans="1:6" ht="20.100000000000001" customHeight="1" x14ac:dyDescent="0.25">
      <c r="A31" s="197" t="s">
        <v>284</v>
      </c>
      <c r="B31" s="185" t="s">
        <v>251</v>
      </c>
      <c r="C31" s="285">
        <v>312.16865999999999</v>
      </c>
      <c r="D31" s="252"/>
    </row>
    <row r="32" spans="1:6" ht="31.5" x14ac:dyDescent="0.25">
      <c r="A32" s="197" t="s">
        <v>285</v>
      </c>
      <c r="B32" s="185" t="s">
        <v>251</v>
      </c>
      <c r="C32" s="285">
        <v>91.143247500000001</v>
      </c>
      <c r="D32" s="252"/>
    </row>
    <row r="33" spans="1:5" ht="31.5" x14ac:dyDescent="0.25">
      <c r="A33" s="197" t="s">
        <v>286</v>
      </c>
      <c r="B33" s="185" t="s">
        <v>251</v>
      </c>
      <c r="C33" s="285">
        <v>121.52432999999999</v>
      </c>
      <c r="D33" s="252"/>
    </row>
    <row r="34" spans="1:5" ht="20.100000000000001" customHeight="1" x14ac:dyDescent="0.25">
      <c r="A34" s="197" t="s">
        <v>287</v>
      </c>
      <c r="B34" s="185" t="s">
        <v>251</v>
      </c>
      <c r="C34" s="285">
        <v>121.52432999999999</v>
      </c>
      <c r="D34" s="252"/>
    </row>
    <row r="35" spans="1:5" ht="20.100000000000001" customHeight="1" x14ac:dyDescent="0.25">
      <c r="A35" s="197" t="s">
        <v>288</v>
      </c>
      <c r="B35" s="185" t="s">
        <v>251</v>
      </c>
      <c r="C35" s="285">
        <v>182.286495</v>
      </c>
      <c r="D35" s="252"/>
    </row>
    <row r="36" spans="1:5" s="146" customFormat="1" ht="20.100000000000001" customHeight="1" x14ac:dyDescent="0.2">
      <c r="A36" s="196" t="s">
        <v>253</v>
      </c>
      <c r="B36" s="181" t="s">
        <v>251</v>
      </c>
      <c r="C36" s="285">
        <v>60.762164999999996</v>
      </c>
      <c r="D36" s="252"/>
      <c r="E36" s="147"/>
    </row>
    <row r="37" spans="1:5" s="146" customFormat="1" ht="20.100000000000001" customHeight="1" x14ac:dyDescent="0.2">
      <c r="A37" s="196" t="s">
        <v>252</v>
      </c>
      <c r="B37" s="185" t="s">
        <v>251</v>
      </c>
      <c r="C37" s="285">
        <v>91.143247500000001</v>
      </c>
      <c r="D37" s="252"/>
      <c r="E37" s="147"/>
    </row>
    <row r="38" spans="1:5" s="146" customFormat="1" ht="20.100000000000001" customHeight="1" x14ac:dyDescent="0.2">
      <c r="A38" s="200"/>
      <c r="B38" s="201"/>
      <c r="C38" s="286"/>
      <c r="D38" s="252"/>
      <c r="E38" s="147"/>
    </row>
    <row r="39" spans="1:5" s="146" customFormat="1" ht="20.100000000000001" customHeight="1" x14ac:dyDescent="0.2">
      <c r="A39" s="192" t="s">
        <v>304</v>
      </c>
      <c r="B39" s="184"/>
      <c r="C39" s="287"/>
      <c r="D39" s="252"/>
      <c r="E39" s="147"/>
    </row>
    <row r="40" spans="1:5" s="146" customFormat="1" ht="20.100000000000001" customHeight="1" x14ac:dyDescent="0.2">
      <c r="A40" s="198" t="s">
        <v>339</v>
      </c>
      <c r="B40" s="187" t="s">
        <v>251</v>
      </c>
      <c r="C40" s="288">
        <v>785.71309750000023</v>
      </c>
      <c r="D40" s="252" t="s">
        <v>358</v>
      </c>
      <c r="E40" s="147"/>
    </row>
    <row r="41" spans="1:5" s="146" customFormat="1" ht="20.100000000000001" customHeight="1" x14ac:dyDescent="0.2">
      <c r="A41" s="196" t="s">
        <v>340</v>
      </c>
      <c r="B41" s="185" t="s">
        <v>251</v>
      </c>
      <c r="C41" s="285">
        <v>646.04747249999991</v>
      </c>
      <c r="D41" s="252" t="s">
        <v>341</v>
      </c>
      <c r="E41" s="147"/>
    </row>
    <row r="42" spans="1:5" s="146" customFormat="1" ht="20.100000000000001" customHeight="1" x14ac:dyDescent="0.2">
      <c r="A42" s="196" t="s">
        <v>289</v>
      </c>
      <c r="B42" s="185" t="s">
        <v>251</v>
      </c>
      <c r="C42" s="285">
        <v>440.96754749999997</v>
      </c>
      <c r="D42" s="252" t="s">
        <v>338</v>
      </c>
      <c r="E42" s="147"/>
    </row>
    <row r="43" spans="1:5" s="146" customFormat="1" ht="20.100000000000001" customHeight="1" x14ac:dyDescent="0.2">
      <c r="A43" s="196" t="s">
        <v>290</v>
      </c>
      <c r="B43" s="185" t="s">
        <v>251</v>
      </c>
      <c r="C43" s="285">
        <v>133.01107295399999</v>
      </c>
      <c r="D43" s="252" t="s">
        <v>291</v>
      </c>
      <c r="E43" s="147"/>
    </row>
    <row r="44" spans="1:5" s="146" customFormat="1" ht="20.100000000000001" customHeight="1" x14ac:dyDescent="0.2">
      <c r="A44" s="196" t="s">
        <v>292</v>
      </c>
      <c r="B44" s="185" t="s">
        <v>251</v>
      </c>
      <c r="C44" s="285">
        <v>161.94536991000001</v>
      </c>
      <c r="D44" s="252" t="s">
        <v>291</v>
      </c>
      <c r="E44" s="147"/>
    </row>
    <row r="45" spans="1:5" s="146" customFormat="1" ht="20.100000000000001" customHeight="1" x14ac:dyDescent="0.2">
      <c r="A45" s="196" t="s">
        <v>293</v>
      </c>
      <c r="B45" s="185" t="s">
        <v>251</v>
      </c>
      <c r="C45" s="285">
        <v>91.143247500000001</v>
      </c>
      <c r="D45" s="252" t="s">
        <v>291</v>
      </c>
      <c r="E45" s="147"/>
    </row>
    <row r="46" spans="1:5" s="146" customFormat="1" ht="20.100000000000001" customHeight="1" x14ac:dyDescent="0.2">
      <c r="A46" s="196" t="s">
        <v>294</v>
      </c>
      <c r="B46" s="185" t="s">
        <v>251</v>
      </c>
      <c r="C46" s="285">
        <v>91.143247500000001</v>
      </c>
      <c r="D46" s="252" t="s">
        <v>291</v>
      </c>
      <c r="E46" s="147"/>
    </row>
    <row r="47" spans="1:5" s="146" customFormat="1" ht="25.5" x14ac:dyDescent="0.2">
      <c r="A47" s="196" t="s">
        <v>295</v>
      </c>
      <c r="B47" s="185" t="s">
        <v>251</v>
      </c>
      <c r="C47" s="285">
        <v>133.01107295399999</v>
      </c>
      <c r="D47" s="252" t="s">
        <v>291</v>
      </c>
      <c r="E47" s="147"/>
    </row>
    <row r="48" spans="1:5" s="146" customFormat="1" ht="20.100000000000001" customHeight="1" x14ac:dyDescent="0.2">
      <c r="A48" s="196" t="s">
        <v>296</v>
      </c>
      <c r="B48" s="185" t="s">
        <v>251</v>
      </c>
      <c r="C48" s="285">
        <v>161.94536991000001</v>
      </c>
      <c r="D48" s="252">
        <v>1.5</v>
      </c>
      <c r="E48" s="147"/>
    </row>
    <row r="49" spans="1:5" s="146" customFormat="1" ht="36" customHeight="1" x14ac:dyDescent="0.2">
      <c r="A49" s="199" t="s">
        <v>297</v>
      </c>
      <c r="B49" s="185" t="s">
        <v>251</v>
      </c>
      <c r="C49" s="285">
        <v>121.52432999999999</v>
      </c>
      <c r="D49" s="252">
        <v>2</v>
      </c>
      <c r="E49" s="147"/>
    </row>
    <row r="50" spans="1:5" s="146" customFormat="1" ht="20.100000000000001" customHeight="1" x14ac:dyDescent="0.2">
      <c r="A50" s="199" t="s">
        <v>298</v>
      </c>
      <c r="B50" s="185" t="s">
        <v>251</v>
      </c>
      <c r="C50" s="285">
        <v>182.286495</v>
      </c>
      <c r="D50" s="252">
        <v>3</v>
      </c>
      <c r="E50" s="147"/>
    </row>
    <row r="51" spans="1:5" s="146" customFormat="1" ht="51" x14ac:dyDescent="0.2">
      <c r="A51" s="199" t="s">
        <v>299</v>
      </c>
      <c r="B51" s="185" t="s">
        <v>251</v>
      </c>
      <c r="C51" s="285">
        <v>152.36249999999998</v>
      </c>
      <c r="D51" s="252" t="s">
        <v>366</v>
      </c>
      <c r="E51" s="147"/>
    </row>
    <row r="52" spans="1:5" s="146" customFormat="1" ht="20.100000000000001" customHeight="1" x14ac:dyDescent="0.2">
      <c r="A52" s="199" t="s">
        <v>300</v>
      </c>
      <c r="B52" s="185" t="s">
        <v>251</v>
      </c>
      <c r="C52" s="285">
        <v>121.52432999999999</v>
      </c>
      <c r="D52" s="252">
        <v>2</v>
      </c>
      <c r="E52" s="147"/>
    </row>
    <row r="53" spans="1:5" s="146" customFormat="1" ht="20.100000000000001" customHeight="1" x14ac:dyDescent="0.2">
      <c r="A53" s="196" t="s">
        <v>301</v>
      </c>
      <c r="B53" s="185" t="s">
        <v>251</v>
      </c>
      <c r="C53" s="285">
        <v>54.427623750000002</v>
      </c>
      <c r="D53" s="252" t="s">
        <v>302</v>
      </c>
      <c r="E53" s="147"/>
    </row>
    <row r="54" spans="1:5" s="146" customFormat="1" ht="12.75" customHeight="1" x14ac:dyDescent="0.2">
      <c r="A54" s="182"/>
      <c r="B54" s="186"/>
      <c r="C54" s="289"/>
      <c r="D54" s="252"/>
      <c r="E54" s="147"/>
    </row>
    <row r="55" spans="1:5" ht="12.75" customHeight="1" x14ac:dyDescent="0.25">
      <c r="B55" s="180"/>
      <c r="C55" s="290"/>
      <c r="D55" s="252"/>
    </row>
    <row r="56" spans="1:5" s="146" customFormat="1" ht="15.75" x14ac:dyDescent="0.2">
      <c r="A56" s="188"/>
      <c r="B56" s="188"/>
      <c r="C56" s="291"/>
      <c r="D56" s="252"/>
      <c r="E56" s="148"/>
    </row>
    <row r="57" spans="1:5" s="146" customFormat="1" ht="12.75" customHeight="1" x14ac:dyDescent="0.2">
      <c r="A57" s="188"/>
      <c r="B57" s="188"/>
      <c r="C57" s="291"/>
      <c r="D57" s="252"/>
      <c r="E57" s="147"/>
    </row>
    <row r="58" spans="1:5" s="146" customFormat="1" ht="12.75" customHeight="1" x14ac:dyDescent="0.2">
      <c r="A58" s="188"/>
      <c r="B58" s="188"/>
      <c r="C58" s="291"/>
      <c r="D58" s="252"/>
      <c r="E58" s="147"/>
    </row>
    <row r="59" spans="1:5" s="146" customFormat="1" ht="12.75" customHeight="1" x14ac:dyDescent="0.2">
      <c r="A59" s="188"/>
      <c r="B59" s="188"/>
      <c r="C59" s="291"/>
      <c r="D59" s="252"/>
      <c r="E59" s="147"/>
    </row>
    <row r="60" spans="1:5" s="146" customFormat="1" ht="12.75" customHeight="1" x14ac:dyDescent="0.2">
      <c r="A60" s="188"/>
      <c r="B60" s="188"/>
      <c r="C60" s="291"/>
      <c r="D60" s="252"/>
      <c r="E60" s="147"/>
    </row>
    <row r="61" spans="1:5" s="146" customFormat="1" ht="12.75" customHeight="1" x14ac:dyDescent="0.2">
      <c r="A61" s="188"/>
      <c r="B61" s="188"/>
      <c r="C61" s="291"/>
      <c r="D61" s="252"/>
      <c r="E61" s="147"/>
    </row>
    <row r="62" spans="1:5" s="146" customFormat="1" ht="12.75" customHeight="1" x14ac:dyDescent="0.2">
      <c r="A62" s="188"/>
      <c r="B62" s="188"/>
      <c r="C62" s="291"/>
      <c r="D62" s="252"/>
      <c r="E62" s="178"/>
    </row>
    <row r="63" spans="1:5" s="146" customFormat="1" ht="12.75" customHeight="1" x14ac:dyDescent="0.2">
      <c r="A63" s="188"/>
      <c r="B63" s="188"/>
      <c r="C63" s="291"/>
      <c r="D63" s="252"/>
      <c r="E63" s="178"/>
    </row>
    <row r="64" spans="1:5" s="146" customFormat="1" ht="12.75" customHeight="1" x14ac:dyDescent="0.2">
      <c r="A64" s="188"/>
      <c r="B64" s="188"/>
      <c r="C64" s="291"/>
      <c r="D64" s="252"/>
      <c r="E64" s="147"/>
    </row>
    <row r="65" spans="1:5" s="146" customFormat="1" ht="12.75" customHeight="1" x14ac:dyDescent="0.2">
      <c r="A65" s="188"/>
      <c r="B65" s="188"/>
      <c r="C65" s="291"/>
      <c r="D65" s="252"/>
      <c r="E65" s="147"/>
    </row>
    <row r="66" spans="1:5" ht="12.75" customHeight="1" x14ac:dyDescent="0.25">
      <c r="B66" s="180"/>
      <c r="C66" s="290"/>
      <c r="D66" s="252"/>
    </row>
    <row r="67" spans="1:5" ht="12.75" customHeight="1" x14ac:dyDescent="0.25">
      <c r="B67" s="180"/>
      <c r="C67" s="290"/>
      <c r="D67" s="252"/>
    </row>
    <row r="68" spans="1:5" ht="15.75" x14ac:dyDescent="0.25">
      <c r="B68" s="180"/>
      <c r="C68" s="290"/>
      <c r="D68" s="252"/>
    </row>
    <row r="69" spans="1:5" ht="12.75" customHeight="1" x14ac:dyDescent="0.25">
      <c r="B69" s="180"/>
      <c r="C69" s="290"/>
      <c r="D69" s="252"/>
    </row>
    <row r="70" spans="1:5" s="146" customFormat="1" ht="12.75" customHeight="1" x14ac:dyDescent="0.2">
      <c r="A70" s="188"/>
      <c r="B70" s="188"/>
      <c r="C70" s="291"/>
      <c r="D70" s="251"/>
      <c r="E70" s="178"/>
    </row>
    <row r="71" spans="1:5" ht="12.75" customHeight="1" x14ac:dyDescent="0.25">
      <c r="B71" s="180"/>
      <c r="C71" s="290"/>
      <c r="D71" s="252"/>
    </row>
    <row r="72" spans="1:5" ht="12.75" customHeight="1" x14ac:dyDescent="0.25">
      <c r="B72" s="180"/>
      <c r="C72" s="290"/>
      <c r="D72" s="252"/>
    </row>
    <row r="73" spans="1:5" ht="15.75" x14ac:dyDescent="0.25">
      <c r="B73" s="180"/>
      <c r="C73" s="290"/>
      <c r="D73" s="252"/>
    </row>
    <row r="74" spans="1:5" ht="15.75" x14ac:dyDescent="0.25">
      <c r="B74" s="180"/>
      <c r="C74" s="290"/>
      <c r="D74" s="252"/>
    </row>
    <row r="75" spans="1:5" ht="12.75" customHeight="1" x14ac:dyDescent="0.25">
      <c r="B75" s="183" t="s">
        <v>303</v>
      </c>
      <c r="D75" s="252"/>
    </row>
    <row r="76" spans="1:5" ht="12.75" customHeight="1" x14ac:dyDescent="0.25">
      <c r="B76" s="183" t="s">
        <v>303</v>
      </c>
      <c r="D76" s="252"/>
    </row>
    <row r="77" spans="1:5" ht="12.75" customHeight="1" x14ac:dyDescent="0.25">
      <c r="B77" s="183" t="s">
        <v>303</v>
      </c>
      <c r="D77" s="252"/>
    </row>
    <row r="78" spans="1:5" ht="12.75" customHeight="1" x14ac:dyDescent="0.25">
      <c r="B78" s="183" t="s">
        <v>303</v>
      </c>
      <c r="D78" s="252"/>
    </row>
    <row r="79" spans="1:5" ht="12.75" customHeight="1" x14ac:dyDescent="0.25">
      <c r="B79" s="183" t="s">
        <v>303</v>
      </c>
      <c r="D79" s="252"/>
    </row>
    <row r="80" spans="1:5" ht="12.75" customHeight="1" x14ac:dyDescent="0.25">
      <c r="B80" s="183" t="s">
        <v>303</v>
      </c>
      <c r="D80" s="252"/>
    </row>
    <row r="81" spans="2:4" ht="12.75" customHeight="1" x14ac:dyDescent="0.25">
      <c r="B81" s="183" t="s">
        <v>303</v>
      </c>
      <c r="D81" s="252"/>
    </row>
    <row r="82" spans="2:4" ht="12.75" customHeight="1" x14ac:dyDescent="0.25">
      <c r="B82" s="183" t="s">
        <v>303</v>
      </c>
      <c r="D82" s="252"/>
    </row>
    <row r="83" spans="2:4" ht="12.75" customHeight="1" x14ac:dyDescent="0.25">
      <c r="B83" s="183" t="s">
        <v>303</v>
      </c>
      <c r="D83" s="252"/>
    </row>
    <row r="84" spans="2:4" ht="12.75" customHeight="1" x14ac:dyDescent="0.25">
      <c r="B84" s="183" t="s">
        <v>303</v>
      </c>
      <c r="D84" s="252"/>
    </row>
    <row r="85" spans="2:4" ht="12.75" customHeight="1" x14ac:dyDescent="0.25">
      <c r="B85" s="183" t="s">
        <v>303</v>
      </c>
      <c r="D85" s="252"/>
    </row>
    <row r="86" spans="2:4" ht="12.75" customHeight="1" x14ac:dyDescent="0.25">
      <c r="B86" s="183" t="s">
        <v>303</v>
      </c>
      <c r="D86" s="252"/>
    </row>
    <row r="87" spans="2:4" ht="12.75" customHeight="1" x14ac:dyDescent="0.25">
      <c r="B87" s="183" t="s">
        <v>303</v>
      </c>
      <c r="D87" s="252"/>
    </row>
    <row r="88" spans="2:4" ht="12.75" customHeight="1" x14ac:dyDescent="0.25">
      <c r="B88" s="183" t="s">
        <v>303</v>
      </c>
      <c r="D88" s="252"/>
    </row>
    <row r="89" spans="2:4" ht="12.75" customHeight="1" x14ac:dyDescent="0.25">
      <c r="B89" s="183" t="s">
        <v>303</v>
      </c>
      <c r="D89" s="252"/>
    </row>
    <row r="90" spans="2:4" ht="12.75" customHeight="1" x14ac:dyDescent="0.25">
      <c r="B90" s="183" t="s">
        <v>303</v>
      </c>
      <c r="D90" s="252"/>
    </row>
    <row r="91" spans="2:4" ht="12.75" customHeight="1" x14ac:dyDescent="0.25">
      <c r="B91" s="183" t="s">
        <v>303</v>
      </c>
      <c r="D91" s="252"/>
    </row>
    <row r="92" spans="2:4" ht="12.75" customHeight="1" x14ac:dyDescent="0.25">
      <c r="B92" s="183" t="s">
        <v>303</v>
      </c>
      <c r="D92" s="252"/>
    </row>
    <row r="93" spans="2:4" ht="12.75" customHeight="1" x14ac:dyDescent="0.25">
      <c r="B93" s="183" t="s">
        <v>303</v>
      </c>
      <c r="D93" s="252"/>
    </row>
    <row r="94" spans="2:4" ht="12.75" customHeight="1" x14ac:dyDescent="0.25">
      <c r="B94" s="183" t="s">
        <v>303</v>
      </c>
      <c r="D94" s="252"/>
    </row>
    <row r="95" spans="2:4" ht="12.75" customHeight="1" x14ac:dyDescent="0.25">
      <c r="B95" s="183" t="s">
        <v>303</v>
      </c>
      <c r="D95" s="252"/>
    </row>
    <row r="96" spans="2:4" ht="12.75" customHeight="1" x14ac:dyDescent="0.25">
      <c r="B96" s="183" t="s">
        <v>303</v>
      </c>
      <c r="D96" s="252"/>
    </row>
    <row r="97" spans="1:6" ht="12.75" customHeight="1" x14ac:dyDescent="0.25">
      <c r="B97" s="183" t="s">
        <v>303</v>
      </c>
      <c r="D97" s="252"/>
    </row>
    <row r="98" spans="1:6" ht="12.75" customHeight="1" x14ac:dyDescent="0.25">
      <c r="B98" s="183" t="s">
        <v>303</v>
      </c>
    </row>
    <row r="99" spans="1:6" ht="12.75" customHeight="1" x14ac:dyDescent="0.25">
      <c r="B99" s="183" t="s">
        <v>303</v>
      </c>
    </row>
    <row r="100" spans="1:6" ht="12.75" customHeight="1" x14ac:dyDescent="0.25">
      <c r="B100" s="183" t="s">
        <v>303</v>
      </c>
    </row>
    <row r="101" spans="1:6" ht="12.75" customHeight="1" x14ac:dyDescent="0.25">
      <c r="B101" s="183" t="s">
        <v>303</v>
      </c>
    </row>
    <row r="102" spans="1:6" ht="12.75" customHeight="1" x14ac:dyDescent="0.25">
      <c r="B102" s="183" t="s">
        <v>303</v>
      </c>
    </row>
    <row r="103" spans="1:6" ht="12.75" customHeight="1" x14ac:dyDescent="0.25">
      <c r="B103" s="183" t="s">
        <v>303</v>
      </c>
    </row>
    <row r="104" spans="1:6" ht="12.75" customHeight="1" x14ac:dyDescent="0.25">
      <c r="B104" s="183" t="s">
        <v>303</v>
      </c>
    </row>
    <row r="105" spans="1:6" ht="12.75" customHeight="1" x14ac:dyDescent="0.25">
      <c r="B105" s="183" t="s">
        <v>303</v>
      </c>
    </row>
    <row r="106" spans="1:6" ht="12.75" customHeight="1" x14ac:dyDescent="0.25">
      <c r="B106" s="183" t="s">
        <v>303</v>
      </c>
    </row>
    <row r="107" spans="1:6" ht="12.75" customHeight="1" x14ac:dyDescent="0.25">
      <c r="B107" s="183" t="s">
        <v>303</v>
      </c>
    </row>
    <row r="108" spans="1:6" ht="12.75" customHeight="1" x14ac:dyDescent="0.25">
      <c r="B108" s="183" t="s">
        <v>303</v>
      </c>
    </row>
    <row r="109" spans="1:6" ht="12.75" customHeight="1" x14ac:dyDescent="0.25">
      <c r="B109" s="183" t="s">
        <v>303</v>
      </c>
    </row>
    <row r="110" spans="1:6" ht="12.75" customHeight="1" x14ac:dyDescent="0.25">
      <c r="B110" s="183" t="s">
        <v>303</v>
      </c>
    </row>
    <row r="111" spans="1:6" ht="12.75" customHeight="1" x14ac:dyDescent="0.25">
      <c r="B111" s="183" t="s">
        <v>303</v>
      </c>
    </row>
    <row r="112" spans="1:6" s="170" customFormat="1" ht="12.75" customHeight="1" x14ac:dyDescent="0.25">
      <c r="A112" s="180"/>
      <c r="B112" s="183" t="s">
        <v>303</v>
      </c>
      <c r="C112" s="279"/>
      <c r="D112" s="253"/>
      <c r="E112" s="148"/>
      <c r="F112" s="148"/>
    </row>
    <row r="113" spans="1:6" s="170" customFormat="1" ht="12.75" customHeight="1" x14ac:dyDescent="0.25">
      <c r="A113" s="180"/>
      <c r="B113" s="183" t="s">
        <v>303</v>
      </c>
      <c r="C113" s="279"/>
      <c r="D113" s="253"/>
      <c r="E113" s="148"/>
      <c r="F113" s="148"/>
    </row>
    <row r="114" spans="1:6" s="170" customFormat="1" ht="12.75" customHeight="1" x14ac:dyDescent="0.25">
      <c r="A114" s="180"/>
      <c r="B114" s="183" t="s">
        <v>303</v>
      </c>
      <c r="C114" s="279"/>
      <c r="D114" s="253"/>
      <c r="E114" s="148"/>
      <c r="F114" s="148"/>
    </row>
    <row r="115" spans="1:6" s="170" customFormat="1" ht="12.75" customHeight="1" x14ac:dyDescent="0.25">
      <c r="A115" s="180"/>
      <c r="B115" s="183" t="s">
        <v>303</v>
      </c>
      <c r="C115" s="279"/>
      <c r="D115" s="253"/>
      <c r="E115" s="148"/>
      <c r="F115" s="148"/>
    </row>
    <row r="116" spans="1:6" s="170" customFormat="1" ht="12.75" customHeight="1" x14ac:dyDescent="0.25">
      <c r="A116" s="180"/>
      <c r="B116" s="183" t="s">
        <v>303</v>
      </c>
      <c r="C116" s="279"/>
      <c r="D116" s="253"/>
      <c r="E116" s="148"/>
      <c r="F116" s="148"/>
    </row>
    <row r="117" spans="1:6" s="170" customFormat="1" ht="12.75" customHeight="1" x14ac:dyDescent="0.25">
      <c r="A117" s="180"/>
      <c r="B117" s="183" t="s">
        <v>303</v>
      </c>
      <c r="C117" s="279"/>
      <c r="D117" s="253"/>
      <c r="E117" s="148"/>
      <c r="F117" s="148"/>
    </row>
    <row r="118" spans="1:6" s="170" customFormat="1" ht="12.75" customHeight="1" x14ac:dyDescent="0.25">
      <c r="A118" s="180"/>
      <c r="B118" s="183" t="s">
        <v>303</v>
      </c>
      <c r="C118" s="279"/>
      <c r="D118" s="253"/>
      <c r="E118" s="148"/>
      <c r="F118" s="148"/>
    </row>
    <row r="119" spans="1:6" s="170" customFormat="1" ht="12.75" customHeight="1" x14ac:dyDescent="0.25">
      <c r="A119" s="180"/>
      <c r="B119" s="183" t="s">
        <v>303</v>
      </c>
      <c r="C119" s="279"/>
      <c r="D119" s="253"/>
      <c r="E119" s="148"/>
      <c r="F119" s="148"/>
    </row>
    <row r="120" spans="1:6" s="170" customFormat="1" ht="12.75" customHeight="1" x14ac:dyDescent="0.25">
      <c r="A120" s="180"/>
      <c r="B120" s="183" t="s">
        <v>303</v>
      </c>
      <c r="C120" s="279"/>
      <c r="D120" s="253"/>
      <c r="E120" s="148"/>
      <c r="F120" s="148"/>
    </row>
    <row r="121" spans="1:6" s="170" customFormat="1" ht="12.75" customHeight="1" x14ac:dyDescent="0.25">
      <c r="A121" s="180"/>
      <c r="B121" s="183" t="s">
        <v>303</v>
      </c>
      <c r="C121" s="279"/>
      <c r="D121" s="253"/>
      <c r="E121" s="148"/>
      <c r="F121" s="148"/>
    </row>
    <row r="122" spans="1:6" s="170" customFormat="1" ht="12.75" customHeight="1" x14ac:dyDescent="0.25">
      <c r="A122" s="180"/>
      <c r="B122" s="183" t="s">
        <v>303</v>
      </c>
      <c r="C122" s="279"/>
      <c r="D122" s="253"/>
      <c r="E122" s="148"/>
      <c r="F122" s="148"/>
    </row>
    <row r="123" spans="1:6" s="170" customFormat="1" ht="12.75" customHeight="1" x14ac:dyDescent="0.25">
      <c r="A123" s="180"/>
      <c r="B123" s="183" t="s">
        <v>303</v>
      </c>
      <c r="C123" s="279"/>
      <c r="D123" s="253"/>
      <c r="E123" s="148"/>
      <c r="F123" s="148"/>
    </row>
    <row r="124" spans="1:6" s="170" customFormat="1" ht="12.75" customHeight="1" x14ac:dyDescent="0.25">
      <c r="A124" s="180"/>
      <c r="B124" s="183" t="s">
        <v>303</v>
      </c>
      <c r="C124" s="279"/>
      <c r="D124" s="253"/>
      <c r="E124" s="148"/>
      <c r="F124" s="148"/>
    </row>
    <row r="125" spans="1:6" s="170" customFormat="1" ht="12.75" customHeight="1" x14ac:dyDescent="0.25">
      <c r="A125" s="180"/>
      <c r="B125" s="183" t="s">
        <v>303</v>
      </c>
      <c r="C125" s="279"/>
      <c r="D125" s="253"/>
      <c r="E125" s="148"/>
      <c r="F125" s="148"/>
    </row>
    <row r="126" spans="1:6" s="170" customFormat="1" ht="12.75" customHeight="1" x14ac:dyDescent="0.25">
      <c r="A126" s="180"/>
      <c r="B126" s="183" t="s">
        <v>303</v>
      </c>
      <c r="C126" s="279"/>
      <c r="D126" s="253"/>
      <c r="E126" s="148"/>
      <c r="F126" s="148"/>
    </row>
    <row r="127" spans="1:6" s="170" customFormat="1" ht="12.75" customHeight="1" x14ac:dyDescent="0.25">
      <c r="A127" s="180"/>
      <c r="B127" s="183" t="s">
        <v>303</v>
      </c>
      <c r="C127" s="279"/>
      <c r="D127" s="253"/>
      <c r="E127" s="148"/>
      <c r="F127" s="148"/>
    </row>
    <row r="128" spans="1:6" s="170" customFormat="1" ht="12.75" customHeight="1" x14ac:dyDescent="0.25">
      <c r="A128" s="180"/>
      <c r="B128" s="183" t="s">
        <v>303</v>
      </c>
      <c r="C128" s="279"/>
      <c r="D128" s="253"/>
      <c r="E128" s="148"/>
      <c r="F128" s="148"/>
    </row>
    <row r="129" spans="1:6" s="170" customFormat="1" ht="12.75" customHeight="1" x14ac:dyDescent="0.25">
      <c r="A129" s="180"/>
      <c r="B129" s="183" t="s">
        <v>303</v>
      </c>
      <c r="C129" s="279"/>
      <c r="D129" s="253"/>
      <c r="E129" s="148"/>
      <c r="F129" s="148"/>
    </row>
    <row r="130" spans="1:6" s="170" customFormat="1" ht="12.75" customHeight="1" x14ac:dyDescent="0.25">
      <c r="A130" s="180"/>
      <c r="B130" s="183" t="s">
        <v>303</v>
      </c>
      <c r="C130" s="279"/>
      <c r="D130" s="253"/>
      <c r="E130" s="148"/>
      <c r="F130" s="148"/>
    </row>
    <row r="131" spans="1:6" s="170" customFormat="1" ht="12.75" customHeight="1" x14ac:dyDescent="0.25">
      <c r="A131" s="180"/>
      <c r="B131" s="183" t="s">
        <v>303</v>
      </c>
      <c r="C131" s="279"/>
      <c r="D131" s="253"/>
      <c r="E131" s="148"/>
      <c r="F131" s="148"/>
    </row>
    <row r="132" spans="1:6" s="170" customFormat="1" ht="12.75" customHeight="1" x14ac:dyDescent="0.25">
      <c r="A132" s="180"/>
      <c r="B132" s="183" t="s">
        <v>303</v>
      </c>
      <c r="C132" s="279"/>
      <c r="D132" s="253"/>
      <c r="E132" s="148"/>
      <c r="F132" s="148"/>
    </row>
    <row r="133" spans="1:6" s="170" customFormat="1" ht="12.75" customHeight="1" x14ac:dyDescent="0.25">
      <c r="A133" s="180"/>
      <c r="B133" s="183" t="s">
        <v>303</v>
      </c>
      <c r="C133" s="279"/>
      <c r="D133" s="253"/>
      <c r="E133" s="148"/>
      <c r="F133" s="148"/>
    </row>
    <row r="134" spans="1:6" s="170" customFormat="1" ht="12.75" customHeight="1" x14ac:dyDescent="0.25">
      <c r="A134" s="180"/>
      <c r="B134" s="183" t="s">
        <v>303</v>
      </c>
      <c r="C134" s="279"/>
      <c r="D134" s="253"/>
      <c r="E134" s="148"/>
      <c r="F134" s="148"/>
    </row>
    <row r="135" spans="1:6" s="170" customFormat="1" ht="12.75" customHeight="1" x14ac:dyDescent="0.25">
      <c r="A135" s="180"/>
      <c r="B135" s="183" t="s">
        <v>303</v>
      </c>
      <c r="C135" s="279"/>
      <c r="D135" s="253"/>
      <c r="E135" s="148"/>
      <c r="F135" s="148"/>
    </row>
    <row r="136" spans="1:6" s="170" customFormat="1" ht="12.75" customHeight="1" x14ac:dyDescent="0.25">
      <c r="A136" s="180"/>
      <c r="B136" s="183" t="s">
        <v>303</v>
      </c>
      <c r="C136" s="279"/>
      <c r="D136" s="253"/>
      <c r="E136" s="148"/>
      <c r="F136" s="148"/>
    </row>
    <row r="137" spans="1:6" s="170" customFormat="1" ht="12.75" customHeight="1" x14ac:dyDescent="0.25">
      <c r="A137" s="180"/>
      <c r="B137" s="183" t="s">
        <v>303</v>
      </c>
      <c r="C137" s="279"/>
      <c r="D137" s="253"/>
      <c r="E137" s="148"/>
      <c r="F137" s="148"/>
    </row>
    <row r="138" spans="1:6" s="170" customFormat="1" ht="12.75" customHeight="1" x14ac:dyDescent="0.25">
      <c r="A138" s="180"/>
      <c r="B138" s="183" t="s">
        <v>303</v>
      </c>
      <c r="C138" s="279"/>
      <c r="D138" s="253"/>
      <c r="E138" s="148"/>
      <c r="F138" s="148"/>
    </row>
    <row r="139" spans="1:6" s="170" customFormat="1" ht="12.75" customHeight="1" x14ac:dyDescent="0.25">
      <c r="A139" s="180"/>
      <c r="B139" s="183" t="s">
        <v>303</v>
      </c>
      <c r="C139" s="279"/>
      <c r="D139" s="253"/>
      <c r="E139" s="148"/>
      <c r="F139" s="148"/>
    </row>
    <row r="140" spans="1:6" s="170" customFormat="1" ht="12.75" customHeight="1" x14ac:dyDescent="0.25">
      <c r="A140" s="180"/>
      <c r="B140" s="183" t="s">
        <v>303</v>
      </c>
      <c r="C140" s="279"/>
      <c r="D140" s="253"/>
      <c r="E140" s="148"/>
      <c r="F140" s="148"/>
    </row>
    <row r="141" spans="1:6" s="170" customFormat="1" ht="12.75" customHeight="1" x14ac:dyDescent="0.25">
      <c r="A141" s="180"/>
      <c r="B141" s="183" t="s">
        <v>303</v>
      </c>
      <c r="C141" s="279"/>
      <c r="D141" s="253"/>
      <c r="E141" s="148"/>
      <c r="F141" s="148"/>
    </row>
    <row r="142" spans="1:6" s="170" customFormat="1" ht="12.75" customHeight="1" x14ac:dyDescent="0.25">
      <c r="A142" s="180"/>
      <c r="B142" s="183" t="s">
        <v>303</v>
      </c>
      <c r="C142" s="279"/>
      <c r="D142" s="253"/>
      <c r="E142" s="148"/>
      <c r="F142" s="148"/>
    </row>
    <row r="143" spans="1:6" s="170" customFormat="1" ht="12.75" customHeight="1" x14ac:dyDescent="0.25">
      <c r="A143" s="180"/>
      <c r="B143" s="183" t="s">
        <v>303</v>
      </c>
      <c r="C143" s="279"/>
      <c r="D143" s="253"/>
      <c r="E143" s="148"/>
      <c r="F143" s="148"/>
    </row>
    <row r="144" spans="1:6" s="170" customFormat="1" ht="12.75" customHeight="1" x14ac:dyDescent="0.25">
      <c r="A144" s="180"/>
      <c r="B144" s="183" t="s">
        <v>303</v>
      </c>
      <c r="C144" s="279"/>
      <c r="D144" s="253"/>
      <c r="E144" s="148"/>
      <c r="F144" s="148"/>
    </row>
    <row r="145" spans="1:6" s="170" customFormat="1" ht="12.75" customHeight="1" x14ac:dyDescent="0.25">
      <c r="A145" s="180"/>
      <c r="B145" s="183" t="s">
        <v>303</v>
      </c>
      <c r="C145" s="279"/>
      <c r="D145" s="253"/>
      <c r="E145" s="148"/>
      <c r="F145" s="148"/>
    </row>
    <row r="146" spans="1:6" s="170" customFormat="1" ht="12.75" customHeight="1" x14ac:dyDescent="0.25">
      <c r="A146" s="180"/>
      <c r="B146" s="183" t="s">
        <v>303</v>
      </c>
      <c r="C146" s="279"/>
      <c r="D146" s="253"/>
      <c r="E146" s="148"/>
      <c r="F146" s="148"/>
    </row>
    <row r="147" spans="1:6" s="170" customFormat="1" ht="12.75" customHeight="1" x14ac:dyDescent="0.25">
      <c r="A147" s="180"/>
      <c r="B147" s="183" t="s">
        <v>303</v>
      </c>
      <c r="C147" s="279"/>
      <c r="D147" s="253"/>
      <c r="E147" s="148"/>
      <c r="F147" s="148"/>
    </row>
  </sheetData>
  <printOptions horizontalCentered="1"/>
  <pageMargins left="0.59055118110236227" right="0" top="0.59055118110236227" bottom="0.59055118110236227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61"/>
  <sheetViews>
    <sheetView showGridLines="0" view="pageBreakPreview" zoomScale="60" zoomScaleNormal="100" workbookViewId="0">
      <selection activeCell="F29" sqref="F29"/>
    </sheetView>
  </sheetViews>
  <sheetFormatPr baseColWidth="10" defaultColWidth="11.42578125" defaultRowHeight="15" x14ac:dyDescent="0.2"/>
  <cols>
    <col min="1" max="1" width="65.7109375" style="156" customWidth="1"/>
    <col min="2" max="2" width="10.7109375" style="157" customWidth="1"/>
    <col min="3" max="3" width="12" style="154" bestFit="1" customWidth="1"/>
    <col min="4" max="4" width="12.7109375" style="154" customWidth="1"/>
    <col min="5" max="16384" width="11.42578125" style="151"/>
  </cols>
  <sheetData>
    <row r="1" spans="1:7" ht="18" customHeight="1" x14ac:dyDescent="0.2">
      <c r="A1" s="162" t="s">
        <v>261</v>
      </c>
      <c r="B1" s="149"/>
      <c r="C1" s="150"/>
      <c r="D1" s="151"/>
      <c r="F1" s="171" t="s">
        <v>262</v>
      </c>
      <c r="G1" s="172">
        <v>1.08</v>
      </c>
    </row>
    <row r="2" spans="1:7" ht="18" customHeight="1" x14ac:dyDescent="0.2">
      <c r="A2" s="163"/>
      <c r="B2" s="168" t="s">
        <v>236</v>
      </c>
      <c r="C2" s="169" t="s">
        <v>235</v>
      </c>
      <c r="D2" s="151"/>
      <c r="F2" s="171" t="s">
        <v>263</v>
      </c>
      <c r="G2" s="172">
        <v>1.165</v>
      </c>
    </row>
    <row r="3" spans="1:7" ht="20.100000000000001" customHeight="1" x14ac:dyDescent="0.2">
      <c r="A3" s="136" t="s">
        <v>260</v>
      </c>
      <c r="B3" s="166"/>
      <c r="C3" s="167"/>
      <c r="D3" s="151"/>
      <c r="F3" s="173" t="s">
        <v>264</v>
      </c>
      <c r="G3" s="174">
        <v>60.762164999999996</v>
      </c>
    </row>
    <row r="4" spans="1:7" ht="20.100000000000001" customHeight="1" x14ac:dyDescent="0.2">
      <c r="A4" s="164" t="s">
        <v>259</v>
      </c>
      <c r="B4" s="125" t="s">
        <v>242</v>
      </c>
      <c r="C4" s="153">
        <v>486.09731999999997</v>
      </c>
      <c r="D4" s="151"/>
    </row>
    <row r="5" spans="1:7" ht="20.100000000000001" customHeight="1" x14ac:dyDescent="0.2">
      <c r="A5" s="165" t="s">
        <v>258</v>
      </c>
      <c r="B5" s="152"/>
      <c r="C5" s="153" t="s">
        <v>196</v>
      </c>
      <c r="D5" s="151"/>
    </row>
    <row r="6" spans="1:7" ht="20.100000000000001" customHeight="1" x14ac:dyDescent="0.2">
      <c r="A6" s="165" t="s">
        <v>257</v>
      </c>
      <c r="B6" s="152" t="s">
        <v>242</v>
      </c>
      <c r="C6" s="153">
        <v>182.286495</v>
      </c>
      <c r="D6" s="151"/>
    </row>
    <row r="7" spans="1:7" ht="20.100000000000001" customHeight="1" x14ac:dyDescent="0.2">
      <c r="A7" s="165" t="s">
        <v>256</v>
      </c>
      <c r="B7" s="152" t="s">
        <v>242</v>
      </c>
      <c r="C7" s="153">
        <v>486.09731999999997</v>
      </c>
    </row>
    <row r="8" spans="1:7" ht="31.5" x14ac:dyDescent="0.2">
      <c r="A8" s="165" t="s">
        <v>255</v>
      </c>
      <c r="B8" s="152" t="s">
        <v>242</v>
      </c>
      <c r="C8" s="153">
        <v>486.09731999999997</v>
      </c>
    </row>
    <row r="9" spans="1:7" ht="20.100000000000001" customHeight="1" x14ac:dyDescent="0.2">
      <c r="A9" s="165" t="s">
        <v>254</v>
      </c>
      <c r="B9" s="152" t="s">
        <v>242</v>
      </c>
      <c r="C9" s="153">
        <v>182.286495</v>
      </c>
    </row>
    <row r="10" spans="1:7" ht="20.100000000000001" customHeight="1" x14ac:dyDescent="0.2">
      <c r="A10" s="202" t="s">
        <v>253</v>
      </c>
      <c r="B10" s="125" t="s">
        <v>251</v>
      </c>
      <c r="C10" s="153">
        <v>121.52432999999999</v>
      </c>
    </row>
    <row r="11" spans="1:7" ht="20.100000000000001" customHeight="1" x14ac:dyDescent="0.2">
      <c r="A11" s="202" t="s">
        <v>252</v>
      </c>
      <c r="B11" s="155" t="s">
        <v>251</v>
      </c>
      <c r="C11" s="153">
        <v>243.04865999999998</v>
      </c>
    </row>
    <row r="12" spans="1:7" ht="31.5" x14ac:dyDescent="0.2">
      <c r="A12" s="165" t="s">
        <v>250</v>
      </c>
      <c r="B12" s="152"/>
      <c r="C12" s="153" t="s">
        <v>196</v>
      </c>
    </row>
    <row r="13" spans="1:7" ht="31.5" x14ac:dyDescent="0.2">
      <c r="A13" s="165" t="s">
        <v>249</v>
      </c>
      <c r="B13" s="152"/>
      <c r="C13" s="153" t="s">
        <v>196</v>
      </c>
    </row>
    <row r="14" spans="1:7" ht="20.100000000000001" customHeight="1" x14ac:dyDescent="0.2">
      <c r="A14" s="165" t="s">
        <v>248</v>
      </c>
      <c r="B14" s="152"/>
      <c r="C14" s="153" t="s">
        <v>196</v>
      </c>
    </row>
    <row r="15" spans="1:7" ht="20.100000000000001" customHeight="1" x14ac:dyDescent="0.2">
      <c r="A15" s="165" t="s">
        <v>247</v>
      </c>
      <c r="B15" s="152" t="s">
        <v>242</v>
      </c>
      <c r="C15" s="153">
        <v>76.750069999999994</v>
      </c>
    </row>
    <row r="16" spans="1:7" ht="20.100000000000001" customHeight="1" x14ac:dyDescent="0.2">
      <c r="A16" s="165" t="s">
        <v>246</v>
      </c>
      <c r="B16" s="152" t="s">
        <v>242</v>
      </c>
      <c r="C16" s="153">
        <v>76.750069999999994</v>
      </c>
    </row>
    <row r="17" spans="1:4" ht="20.100000000000001" customHeight="1" x14ac:dyDescent="0.2">
      <c r="A17" s="165" t="s">
        <v>245</v>
      </c>
      <c r="B17" s="152" t="s">
        <v>242</v>
      </c>
      <c r="C17" s="153">
        <v>1607.00028</v>
      </c>
    </row>
    <row r="18" spans="1:4" ht="31.5" x14ac:dyDescent="0.2">
      <c r="A18" s="165" t="s">
        <v>244</v>
      </c>
      <c r="B18" s="152" t="s">
        <v>242</v>
      </c>
      <c r="C18" s="153">
        <v>729.14598000000001</v>
      </c>
    </row>
    <row r="19" spans="1:4" ht="20.100000000000001" customHeight="1" x14ac:dyDescent="0.2">
      <c r="A19" s="165" t="s">
        <v>243</v>
      </c>
      <c r="B19" s="152" t="s">
        <v>242</v>
      </c>
      <c r="C19" s="153">
        <v>460.50041999999996</v>
      </c>
    </row>
    <row r="20" spans="1:4" ht="20.100000000000001" customHeight="1" x14ac:dyDescent="0.2">
      <c r="A20" s="165" t="s">
        <v>241</v>
      </c>
      <c r="B20" s="152"/>
      <c r="C20" s="153" t="s">
        <v>196</v>
      </c>
    </row>
    <row r="21" spans="1:4" x14ac:dyDescent="0.2">
      <c r="A21" s="154"/>
      <c r="B21" s="154"/>
    </row>
    <row r="30" spans="1:4" x14ac:dyDescent="0.2">
      <c r="C30" s="158"/>
    </row>
    <row r="31" spans="1:4" x14ac:dyDescent="0.2">
      <c r="C31" s="158"/>
    </row>
    <row r="32" spans="1:4" x14ac:dyDescent="0.2">
      <c r="C32" s="158"/>
      <c r="D32" s="158"/>
    </row>
    <row r="33" spans="3:4" ht="15.75" x14ac:dyDescent="0.25">
      <c r="C33" s="159"/>
      <c r="D33" s="159"/>
    </row>
    <row r="36" spans="3:4" x14ac:dyDescent="0.2">
      <c r="C36" s="160"/>
      <c r="D36" s="160"/>
    </row>
    <row r="37" spans="3:4" x14ac:dyDescent="0.2">
      <c r="C37" s="158"/>
      <c r="D37" s="158"/>
    </row>
    <row r="38" spans="3:4" x14ac:dyDescent="0.2">
      <c r="C38" s="158"/>
      <c r="D38" s="158"/>
    </row>
    <row r="39" spans="3:4" x14ac:dyDescent="0.2">
      <c r="C39" s="158"/>
      <c r="D39" s="158"/>
    </row>
    <row r="40" spans="3:4" x14ac:dyDescent="0.2">
      <c r="C40" s="158"/>
      <c r="D40" s="158"/>
    </row>
    <row r="41" spans="3:4" x14ac:dyDescent="0.2">
      <c r="C41" s="158"/>
      <c r="D41" s="158"/>
    </row>
    <row r="42" spans="3:4" x14ac:dyDescent="0.2">
      <c r="C42" s="158"/>
      <c r="D42" s="158"/>
    </row>
    <row r="43" spans="3:4" x14ac:dyDescent="0.2">
      <c r="C43" s="158"/>
      <c r="D43" s="158"/>
    </row>
    <row r="44" spans="3:4" x14ac:dyDescent="0.2">
      <c r="C44" s="158"/>
      <c r="D44" s="158"/>
    </row>
    <row r="45" spans="3:4" x14ac:dyDescent="0.2">
      <c r="C45" s="161"/>
      <c r="D45" s="161"/>
    </row>
    <row r="46" spans="3:4" x14ac:dyDescent="0.2">
      <c r="C46" s="158"/>
      <c r="D46" s="158"/>
    </row>
    <row r="47" spans="3:4" x14ac:dyDescent="0.2">
      <c r="C47" s="158"/>
      <c r="D47" s="158"/>
    </row>
    <row r="48" spans="3:4" x14ac:dyDescent="0.2">
      <c r="C48" s="158"/>
      <c r="D48" s="158"/>
    </row>
    <row r="49" spans="3:4" x14ac:dyDescent="0.2">
      <c r="C49" s="158"/>
      <c r="D49" s="158"/>
    </row>
    <row r="50" spans="3:4" x14ac:dyDescent="0.2">
      <c r="C50" s="158"/>
      <c r="D50" s="158"/>
    </row>
    <row r="51" spans="3:4" x14ac:dyDescent="0.2">
      <c r="C51" s="158"/>
      <c r="D51" s="158"/>
    </row>
    <row r="52" spans="3:4" x14ac:dyDescent="0.2">
      <c r="C52" s="158"/>
      <c r="D52" s="158"/>
    </row>
    <row r="53" spans="3:4" x14ac:dyDescent="0.2">
      <c r="C53" s="158"/>
      <c r="D53" s="158"/>
    </row>
    <row r="54" spans="3:4" x14ac:dyDescent="0.2">
      <c r="C54" s="158"/>
      <c r="D54" s="158"/>
    </row>
    <row r="55" spans="3:4" x14ac:dyDescent="0.2">
      <c r="C55" s="158"/>
      <c r="D55" s="158"/>
    </row>
    <row r="56" spans="3:4" x14ac:dyDescent="0.2">
      <c r="C56" s="158"/>
      <c r="D56" s="158"/>
    </row>
    <row r="57" spans="3:4" x14ac:dyDescent="0.2">
      <c r="C57" s="158"/>
      <c r="D57" s="158"/>
    </row>
    <row r="58" spans="3:4" x14ac:dyDescent="0.2">
      <c r="C58" s="158"/>
      <c r="D58" s="158"/>
    </row>
    <row r="59" spans="3:4" x14ac:dyDescent="0.2">
      <c r="C59" s="158"/>
      <c r="D59" s="158"/>
    </row>
    <row r="60" spans="3:4" x14ac:dyDescent="0.2">
      <c r="C60" s="158"/>
      <c r="D60" s="158"/>
    </row>
    <row r="61" spans="3:4" x14ac:dyDescent="0.2">
      <c r="C61" s="158"/>
      <c r="D61" s="158"/>
    </row>
  </sheetData>
  <printOptions horizontalCentered="1"/>
  <pageMargins left="0.59055118110236227" right="0" top="0.59055118110236227" bottom="0.59055118110236227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zoomScaleNormal="100" workbookViewId="0">
      <selection sqref="A1:XFD1048576"/>
    </sheetView>
  </sheetViews>
  <sheetFormatPr baseColWidth="10" defaultRowHeight="15" x14ac:dyDescent="0.25"/>
  <cols>
    <col min="1" max="1" width="16.5703125" customWidth="1"/>
    <col min="2" max="2" width="17.140625" customWidth="1"/>
    <col min="3" max="3" width="20" customWidth="1"/>
    <col min="4" max="4" width="17.85546875" customWidth="1"/>
    <col min="5" max="5" width="15.7109375" customWidth="1"/>
  </cols>
  <sheetData>
    <row r="1" spans="1:5" x14ac:dyDescent="0.25">
      <c r="A1" s="3"/>
      <c r="B1" s="12"/>
      <c r="C1" s="12"/>
      <c r="D1" s="12"/>
      <c r="E1" s="4"/>
    </row>
    <row r="2" spans="1:5" x14ac:dyDescent="0.25">
      <c r="A2" s="5"/>
      <c r="B2" s="13"/>
      <c r="C2" s="13"/>
      <c r="D2" s="13"/>
      <c r="E2" s="6"/>
    </row>
    <row r="3" spans="1:5" ht="46.5" x14ac:dyDescent="0.25">
      <c r="A3" s="296" t="s">
        <v>45</v>
      </c>
      <c r="B3" s="297"/>
      <c r="C3" s="297"/>
      <c r="D3" s="297"/>
      <c r="E3" s="298"/>
    </row>
    <row r="4" spans="1:5" x14ac:dyDescent="0.25">
      <c r="A4" s="5"/>
      <c r="B4" s="13"/>
      <c r="C4" s="13"/>
      <c r="D4" s="13"/>
      <c r="E4" s="6"/>
    </row>
    <row r="5" spans="1:5" x14ac:dyDescent="0.25">
      <c r="A5" s="5"/>
      <c r="B5" s="13"/>
      <c r="C5" s="13"/>
      <c r="D5" s="13"/>
      <c r="E5" s="6"/>
    </row>
    <row r="6" spans="1:5" x14ac:dyDescent="0.25">
      <c r="A6" s="5"/>
      <c r="B6" s="13"/>
      <c r="C6" s="13"/>
      <c r="D6" s="13"/>
      <c r="E6" s="6"/>
    </row>
    <row r="7" spans="1:5" x14ac:dyDescent="0.25">
      <c r="A7" s="5"/>
      <c r="B7" s="14" t="s">
        <v>5</v>
      </c>
      <c r="C7" s="14" t="s">
        <v>6</v>
      </c>
      <c r="D7" s="14" t="s">
        <v>7</v>
      </c>
      <c r="E7" s="6"/>
    </row>
    <row r="8" spans="1:5" x14ac:dyDescent="0.25">
      <c r="A8" s="5"/>
      <c r="B8" s="14" t="s">
        <v>8</v>
      </c>
      <c r="C8" s="14" t="s">
        <v>9</v>
      </c>
      <c r="D8" s="14">
        <v>5300</v>
      </c>
      <c r="E8" s="6"/>
    </row>
    <row r="9" spans="1:5" x14ac:dyDescent="0.25">
      <c r="A9" s="5"/>
      <c r="B9" s="14" t="s">
        <v>8</v>
      </c>
      <c r="C9" s="14" t="s">
        <v>10</v>
      </c>
      <c r="D9" s="14">
        <v>5300</v>
      </c>
      <c r="E9" s="6"/>
    </row>
    <row r="10" spans="1:5" x14ac:dyDescent="0.25">
      <c r="A10" s="5"/>
      <c r="B10" s="14" t="s">
        <v>8</v>
      </c>
      <c r="C10" s="14" t="s">
        <v>11</v>
      </c>
      <c r="D10" s="14">
        <v>5300</v>
      </c>
      <c r="E10" s="6"/>
    </row>
    <row r="11" spans="1:5" x14ac:dyDescent="0.25">
      <c r="A11" s="5"/>
      <c r="B11" s="14" t="s">
        <v>8</v>
      </c>
      <c r="C11" s="14" t="s">
        <v>12</v>
      </c>
      <c r="D11" s="14">
        <v>5300</v>
      </c>
      <c r="E11" s="6"/>
    </row>
    <row r="12" spans="1:5" x14ac:dyDescent="0.25">
      <c r="A12" s="5"/>
      <c r="B12" s="14" t="s">
        <v>8</v>
      </c>
      <c r="C12" s="14" t="s">
        <v>13</v>
      </c>
      <c r="D12" s="14">
        <v>5300</v>
      </c>
      <c r="E12" s="6"/>
    </row>
    <row r="13" spans="1:5" x14ac:dyDescent="0.25">
      <c r="A13" s="5"/>
      <c r="B13" s="14" t="s">
        <v>8</v>
      </c>
      <c r="C13" s="14" t="s">
        <v>14</v>
      </c>
      <c r="D13" s="14">
        <v>5300</v>
      </c>
      <c r="E13" s="6"/>
    </row>
    <row r="14" spans="1:5" x14ac:dyDescent="0.25">
      <c r="A14" s="5"/>
      <c r="B14" s="14" t="s">
        <v>8</v>
      </c>
      <c r="C14" s="14" t="s">
        <v>15</v>
      </c>
      <c r="D14" s="14">
        <v>5300</v>
      </c>
      <c r="E14" s="6"/>
    </row>
    <row r="15" spans="1:5" x14ac:dyDescent="0.25">
      <c r="A15" s="5"/>
      <c r="B15" s="14" t="s">
        <v>8</v>
      </c>
      <c r="C15" s="14" t="s">
        <v>16</v>
      </c>
      <c r="D15" s="14">
        <v>5300</v>
      </c>
      <c r="E15" s="6"/>
    </row>
    <row r="16" spans="1:5" x14ac:dyDescent="0.25">
      <c r="A16" s="5"/>
      <c r="B16" s="14" t="s">
        <v>8</v>
      </c>
      <c r="C16" s="14" t="s">
        <v>17</v>
      </c>
      <c r="D16" s="14">
        <v>5300</v>
      </c>
      <c r="E16" s="6"/>
    </row>
    <row r="17" spans="1:5" x14ac:dyDescent="0.25">
      <c r="A17" s="5"/>
      <c r="B17" s="14" t="s">
        <v>8</v>
      </c>
      <c r="C17" s="14" t="s">
        <v>18</v>
      </c>
      <c r="D17" s="14">
        <v>5300</v>
      </c>
      <c r="E17" s="6"/>
    </row>
    <row r="18" spans="1:5" x14ac:dyDescent="0.25">
      <c r="A18" s="5"/>
      <c r="B18" s="14" t="s">
        <v>19</v>
      </c>
      <c r="C18" s="14" t="s">
        <v>20</v>
      </c>
      <c r="D18" s="14">
        <v>5340</v>
      </c>
      <c r="E18" s="6"/>
    </row>
    <row r="19" spans="1:5" x14ac:dyDescent="0.25">
      <c r="A19" s="5"/>
      <c r="B19" s="14" t="s">
        <v>19</v>
      </c>
      <c r="C19" s="14" t="s">
        <v>21</v>
      </c>
      <c r="D19" s="14">
        <v>5340</v>
      </c>
      <c r="E19" s="6"/>
    </row>
    <row r="20" spans="1:5" x14ac:dyDescent="0.25">
      <c r="A20" s="5"/>
      <c r="B20" s="14" t="s">
        <v>19</v>
      </c>
      <c r="C20" s="14" t="s">
        <v>22</v>
      </c>
      <c r="D20" s="14">
        <v>5340</v>
      </c>
      <c r="E20" s="6"/>
    </row>
    <row r="21" spans="1:5" x14ac:dyDescent="0.25">
      <c r="A21" s="5"/>
      <c r="B21" s="14" t="s">
        <v>19</v>
      </c>
      <c r="C21" s="14" t="s">
        <v>23</v>
      </c>
      <c r="D21" s="14">
        <v>5340</v>
      </c>
      <c r="E21" s="6"/>
    </row>
    <row r="22" spans="1:5" x14ac:dyDescent="0.25">
      <c r="A22" s="5"/>
      <c r="B22" s="14" t="s">
        <v>19</v>
      </c>
      <c r="C22" s="14" t="s">
        <v>24</v>
      </c>
      <c r="D22" s="14">
        <v>5340</v>
      </c>
      <c r="E22" s="6"/>
    </row>
    <row r="23" spans="1:5" x14ac:dyDescent="0.25">
      <c r="A23" s="5"/>
      <c r="B23" s="14" t="s">
        <v>25</v>
      </c>
      <c r="C23" s="14" t="s">
        <v>26</v>
      </c>
      <c r="D23" s="14">
        <v>5350</v>
      </c>
      <c r="E23" s="6"/>
    </row>
    <row r="24" spans="1:5" x14ac:dyDescent="0.25">
      <c r="A24" s="5"/>
      <c r="B24" s="14" t="s">
        <v>25</v>
      </c>
      <c r="C24" s="14" t="s">
        <v>27</v>
      </c>
      <c r="D24" s="14">
        <v>5353</v>
      </c>
      <c r="E24" s="6"/>
    </row>
    <row r="25" spans="1:5" x14ac:dyDescent="0.25">
      <c r="A25" s="5"/>
      <c r="B25" s="14" t="s">
        <v>25</v>
      </c>
      <c r="C25" s="14" t="s">
        <v>28</v>
      </c>
      <c r="D25" s="14">
        <v>5351</v>
      </c>
      <c r="E25" s="6"/>
    </row>
    <row r="26" spans="1:5" x14ac:dyDescent="0.25">
      <c r="A26" s="5"/>
      <c r="B26" s="14" t="s">
        <v>25</v>
      </c>
      <c r="C26" s="14" t="s">
        <v>29</v>
      </c>
      <c r="D26" s="14">
        <v>5354</v>
      </c>
      <c r="E26" s="6"/>
    </row>
    <row r="27" spans="1:5" x14ac:dyDescent="0.25">
      <c r="A27" s="5"/>
      <c r="B27" s="14" t="s">
        <v>25</v>
      </c>
      <c r="C27" s="14" t="s">
        <v>30</v>
      </c>
      <c r="D27" s="14">
        <v>5350</v>
      </c>
      <c r="E27" s="6"/>
    </row>
    <row r="28" spans="1:5" x14ac:dyDescent="0.25">
      <c r="A28" s="5"/>
      <c r="B28" s="14" t="s">
        <v>25</v>
      </c>
      <c r="C28" s="14" t="s">
        <v>31</v>
      </c>
      <c r="D28" s="14">
        <v>5353</v>
      </c>
      <c r="E28" s="6"/>
    </row>
    <row r="29" spans="1:5" x14ac:dyDescent="0.25">
      <c r="A29" s="5"/>
      <c r="B29" s="14" t="s">
        <v>32</v>
      </c>
      <c r="C29" s="14" t="s">
        <v>33</v>
      </c>
      <c r="D29" s="14">
        <v>7611</v>
      </c>
      <c r="E29" s="6"/>
    </row>
    <row r="30" spans="1:5" x14ac:dyDescent="0.25">
      <c r="A30" s="5"/>
      <c r="B30" s="14" t="s">
        <v>32</v>
      </c>
      <c r="C30" s="14" t="s">
        <v>34</v>
      </c>
      <c r="D30" s="14">
        <v>7610</v>
      </c>
      <c r="E30" s="6"/>
    </row>
    <row r="31" spans="1:5" x14ac:dyDescent="0.25">
      <c r="A31" s="5"/>
      <c r="B31" s="14" t="s">
        <v>32</v>
      </c>
      <c r="C31" s="14" t="s">
        <v>35</v>
      </c>
      <c r="D31" s="14">
        <v>7618</v>
      </c>
      <c r="E31" s="6"/>
    </row>
    <row r="32" spans="1:5" x14ac:dyDescent="0.25">
      <c r="A32" s="5"/>
      <c r="B32" s="14" t="s">
        <v>36</v>
      </c>
      <c r="C32" s="14" t="s">
        <v>37</v>
      </c>
      <c r="D32" s="14">
        <v>5670</v>
      </c>
      <c r="E32" s="6"/>
    </row>
    <row r="33" spans="1:5" x14ac:dyDescent="0.25">
      <c r="A33" s="5"/>
      <c r="B33" s="14" t="s">
        <v>36</v>
      </c>
      <c r="C33" s="14" t="s">
        <v>38</v>
      </c>
      <c r="D33" s="14">
        <v>5670</v>
      </c>
      <c r="E33" s="6"/>
    </row>
    <row r="34" spans="1:5" x14ac:dyDescent="0.25">
      <c r="A34" s="5"/>
      <c r="B34" s="14" t="s">
        <v>36</v>
      </c>
      <c r="C34" s="14" t="s">
        <v>39</v>
      </c>
      <c r="D34" s="14">
        <v>5670</v>
      </c>
      <c r="E34" s="6"/>
    </row>
    <row r="35" spans="1:5" x14ac:dyDescent="0.25">
      <c r="A35" s="5"/>
      <c r="B35" s="14" t="s">
        <v>36</v>
      </c>
      <c r="C35" s="14" t="s">
        <v>40</v>
      </c>
      <c r="D35" s="14">
        <v>5670</v>
      </c>
      <c r="E35" s="6"/>
    </row>
    <row r="36" spans="1:5" x14ac:dyDescent="0.25">
      <c r="A36" s="5"/>
      <c r="B36" s="14" t="s">
        <v>36</v>
      </c>
      <c r="C36" s="14" t="s">
        <v>41</v>
      </c>
      <c r="D36" s="14">
        <v>5670</v>
      </c>
      <c r="E36" s="6"/>
    </row>
    <row r="37" spans="1:5" x14ac:dyDescent="0.25">
      <c r="A37" s="5"/>
      <c r="B37" s="14" t="s">
        <v>36</v>
      </c>
      <c r="C37" s="14" t="s">
        <v>42</v>
      </c>
      <c r="D37" s="14">
        <v>5670</v>
      </c>
      <c r="E37" s="6"/>
    </row>
    <row r="38" spans="1:5" x14ac:dyDescent="0.25">
      <c r="A38" s="5"/>
      <c r="B38" s="14" t="s">
        <v>36</v>
      </c>
      <c r="C38" s="14" t="s">
        <v>43</v>
      </c>
      <c r="D38" s="14">
        <v>5670</v>
      </c>
      <c r="E38" s="6"/>
    </row>
    <row r="39" spans="1:5" x14ac:dyDescent="0.25">
      <c r="A39" s="5"/>
      <c r="B39" s="14" t="s">
        <v>36</v>
      </c>
      <c r="C39" s="14" t="s">
        <v>44</v>
      </c>
      <c r="D39" s="14">
        <v>5670</v>
      </c>
      <c r="E39" s="6"/>
    </row>
    <row r="40" spans="1:5" x14ac:dyDescent="0.25">
      <c r="A40" s="5"/>
      <c r="B40" s="13"/>
      <c r="C40" s="13"/>
      <c r="D40" s="13"/>
      <c r="E40" s="6"/>
    </row>
    <row r="41" spans="1:5" x14ac:dyDescent="0.25">
      <c r="A41" s="5"/>
      <c r="B41" s="13"/>
      <c r="C41" s="13"/>
      <c r="D41" s="13"/>
      <c r="E41" s="6"/>
    </row>
    <row r="42" spans="1:5" x14ac:dyDescent="0.25">
      <c r="A42" s="5"/>
      <c r="B42" s="13"/>
      <c r="C42" s="13"/>
      <c r="D42" s="13"/>
      <c r="E42" s="6"/>
    </row>
    <row r="43" spans="1:5" x14ac:dyDescent="0.25">
      <c r="A43" s="5"/>
      <c r="B43" s="13"/>
      <c r="C43" s="13"/>
      <c r="D43" s="13"/>
      <c r="E43" s="6"/>
    </row>
    <row r="44" spans="1:5" x14ac:dyDescent="0.25">
      <c r="A44" s="5"/>
      <c r="B44" s="13"/>
      <c r="C44" s="13"/>
      <c r="D44" s="13"/>
      <c r="E44" s="6"/>
    </row>
    <row r="45" spans="1:5" x14ac:dyDescent="0.25">
      <c r="A45" s="5"/>
      <c r="B45" s="13"/>
      <c r="C45" s="13"/>
      <c r="D45" s="13"/>
      <c r="E45" s="6"/>
    </row>
    <row r="46" spans="1:5" x14ac:dyDescent="0.25">
      <c r="A46" s="5"/>
      <c r="B46" s="13"/>
      <c r="C46" s="13"/>
      <c r="D46" s="13"/>
      <c r="E46" s="6"/>
    </row>
    <row r="47" spans="1:5" x14ac:dyDescent="0.25">
      <c r="A47" s="5"/>
      <c r="B47" s="13"/>
      <c r="C47" s="13"/>
      <c r="D47" s="13"/>
      <c r="E47" s="6"/>
    </row>
    <row r="48" spans="1:5" ht="15.75" thickBot="1" x14ac:dyDescent="0.3">
      <c r="A48" s="15"/>
      <c r="B48" s="16"/>
      <c r="C48" s="16"/>
      <c r="D48" s="16"/>
      <c r="E48" s="10"/>
    </row>
  </sheetData>
  <mergeCells count="1"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K41"/>
  <sheetViews>
    <sheetView workbookViewId="0">
      <selection activeCell="E32" sqref="E32"/>
    </sheetView>
  </sheetViews>
  <sheetFormatPr baseColWidth="10" defaultRowHeight="15" x14ac:dyDescent="0.25"/>
  <cols>
    <col min="1" max="1" width="23.7109375" customWidth="1"/>
    <col min="2" max="3" width="12.85546875" bestFit="1" customWidth="1"/>
    <col min="4" max="5" width="11.7109375" bestFit="1" customWidth="1"/>
    <col min="7" max="7" width="29.140625" bestFit="1" customWidth="1"/>
    <col min="257" max="257" width="23.7109375" customWidth="1"/>
    <col min="258" max="259" width="12.85546875" bestFit="1" customWidth="1"/>
    <col min="260" max="261" width="11.7109375" bestFit="1" customWidth="1"/>
    <col min="263" max="263" width="29.140625" bestFit="1" customWidth="1"/>
    <col min="513" max="513" width="23.7109375" customWidth="1"/>
    <col min="514" max="515" width="12.85546875" bestFit="1" customWidth="1"/>
    <col min="516" max="517" width="11.7109375" bestFit="1" customWidth="1"/>
    <col min="519" max="519" width="29.140625" bestFit="1" customWidth="1"/>
    <col min="769" max="769" width="23.7109375" customWidth="1"/>
    <col min="770" max="771" width="12.85546875" bestFit="1" customWidth="1"/>
    <col min="772" max="773" width="11.7109375" bestFit="1" customWidth="1"/>
    <col min="775" max="775" width="29.140625" bestFit="1" customWidth="1"/>
    <col min="1025" max="1025" width="23.7109375" customWidth="1"/>
    <col min="1026" max="1027" width="12.85546875" bestFit="1" customWidth="1"/>
    <col min="1028" max="1029" width="11.7109375" bestFit="1" customWidth="1"/>
    <col min="1031" max="1031" width="29.140625" bestFit="1" customWidth="1"/>
    <col min="1281" max="1281" width="23.7109375" customWidth="1"/>
    <col min="1282" max="1283" width="12.85546875" bestFit="1" customWidth="1"/>
    <col min="1284" max="1285" width="11.7109375" bestFit="1" customWidth="1"/>
    <col min="1287" max="1287" width="29.140625" bestFit="1" customWidth="1"/>
    <col min="1537" max="1537" width="23.7109375" customWidth="1"/>
    <col min="1538" max="1539" width="12.85546875" bestFit="1" customWidth="1"/>
    <col min="1540" max="1541" width="11.7109375" bestFit="1" customWidth="1"/>
    <col min="1543" max="1543" width="29.140625" bestFit="1" customWidth="1"/>
    <col min="1793" max="1793" width="23.7109375" customWidth="1"/>
    <col min="1794" max="1795" width="12.85546875" bestFit="1" customWidth="1"/>
    <col min="1796" max="1797" width="11.7109375" bestFit="1" customWidth="1"/>
    <col min="1799" max="1799" width="29.140625" bestFit="1" customWidth="1"/>
    <col min="2049" max="2049" width="23.7109375" customWidth="1"/>
    <col min="2050" max="2051" width="12.85546875" bestFit="1" customWidth="1"/>
    <col min="2052" max="2053" width="11.7109375" bestFit="1" customWidth="1"/>
    <col min="2055" max="2055" width="29.140625" bestFit="1" customWidth="1"/>
    <col min="2305" max="2305" width="23.7109375" customWidth="1"/>
    <col min="2306" max="2307" width="12.85546875" bestFit="1" customWidth="1"/>
    <col min="2308" max="2309" width="11.7109375" bestFit="1" customWidth="1"/>
    <col min="2311" max="2311" width="29.140625" bestFit="1" customWidth="1"/>
    <col min="2561" max="2561" width="23.7109375" customWidth="1"/>
    <col min="2562" max="2563" width="12.85546875" bestFit="1" customWidth="1"/>
    <col min="2564" max="2565" width="11.7109375" bestFit="1" customWidth="1"/>
    <col min="2567" max="2567" width="29.140625" bestFit="1" customWidth="1"/>
    <col min="2817" max="2817" width="23.7109375" customWidth="1"/>
    <col min="2818" max="2819" width="12.85546875" bestFit="1" customWidth="1"/>
    <col min="2820" max="2821" width="11.7109375" bestFit="1" customWidth="1"/>
    <col min="2823" max="2823" width="29.140625" bestFit="1" customWidth="1"/>
    <col min="3073" max="3073" width="23.7109375" customWidth="1"/>
    <col min="3074" max="3075" width="12.85546875" bestFit="1" customWidth="1"/>
    <col min="3076" max="3077" width="11.7109375" bestFit="1" customWidth="1"/>
    <col min="3079" max="3079" width="29.140625" bestFit="1" customWidth="1"/>
    <col min="3329" max="3329" width="23.7109375" customWidth="1"/>
    <col min="3330" max="3331" width="12.85546875" bestFit="1" customWidth="1"/>
    <col min="3332" max="3333" width="11.7109375" bestFit="1" customWidth="1"/>
    <col min="3335" max="3335" width="29.140625" bestFit="1" customWidth="1"/>
    <col min="3585" max="3585" width="23.7109375" customWidth="1"/>
    <col min="3586" max="3587" width="12.85546875" bestFit="1" customWidth="1"/>
    <col min="3588" max="3589" width="11.7109375" bestFit="1" customWidth="1"/>
    <col min="3591" max="3591" width="29.140625" bestFit="1" customWidth="1"/>
    <col min="3841" max="3841" width="23.7109375" customWidth="1"/>
    <col min="3842" max="3843" width="12.85546875" bestFit="1" customWidth="1"/>
    <col min="3844" max="3845" width="11.7109375" bestFit="1" customWidth="1"/>
    <col min="3847" max="3847" width="29.140625" bestFit="1" customWidth="1"/>
    <col min="4097" max="4097" width="23.7109375" customWidth="1"/>
    <col min="4098" max="4099" width="12.85546875" bestFit="1" customWidth="1"/>
    <col min="4100" max="4101" width="11.7109375" bestFit="1" customWidth="1"/>
    <col min="4103" max="4103" width="29.140625" bestFit="1" customWidth="1"/>
    <col min="4353" max="4353" width="23.7109375" customWidth="1"/>
    <col min="4354" max="4355" width="12.85546875" bestFit="1" customWidth="1"/>
    <col min="4356" max="4357" width="11.7109375" bestFit="1" customWidth="1"/>
    <col min="4359" max="4359" width="29.140625" bestFit="1" customWidth="1"/>
    <col min="4609" max="4609" width="23.7109375" customWidth="1"/>
    <col min="4610" max="4611" width="12.85546875" bestFit="1" customWidth="1"/>
    <col min="4612" max="4613" width="11.7109375" bestFit="1" customWidth="1"/>
    <col min="4615" max="4615" width="29.140625" bestFit="1" customWidth="1"/>
    <col min="4865" max="4865" width="23.7109375" customWidth="1"/>
    <col min="4866" max="4867" width="12.85546875" bestFit="1" customWidth="1"/>
    <col min="4868" max="4869" width="11.7109375" bestFit="1" customWidth="1"/>
    <col min="4871" max="4871" width="29.140625" bestFit="1" customWidth="1"/>
    <col min="5121" max="5121" width="23.7109375" customWidth="1"/>
    <col min="5122" max="5123" width="12.85546875" bestFit="1" customWidth="1"/>
    <col min="5124" max="5125" width="11.7109375" bestFit="1" customWidth="1"/>
    <col min="5127" max="5127" width="29.140625" bestFit="1" customWidth="1"/>
    <col min="5377" max="5377" width="23.7109375" customWidth="1"/>
    <col min="5378" max="5379" width="12.85546875" bestFit="1" customWidth="1"/>
    <col min="5380" max="5381" width="11.7109375" bestFit="1" customWidth="1"/>
    <col min="5383" max="5383" width="29.140625" bestFit="1" customWidth="1"/>
    <col min="5633" max="5633" width="23.7109375" customWidth="1"/>
    <col min="5634" max="5635" width="12.85546875" bestFit="1" customWidth="1"/>
    <col min="5636" max="5637" width="11.7109375" bestFit="1" customWidth="1"/>
    <col min="5639" max="5639" width="29.140625" bestFit="1" customWidth="1"/>
    <col min="5889" max="5889" width="23.7109375" customWidth="1"/>
    <col min="5890" max="5891" width="12.85546875" bestFit="1" customWidth="1"/>
    <col min="5892" max="5893" width="11.7109375" bestFit="1" customWidth="1"/>
    <col min="5895" max="5895" width="29.140625" bestFit="1" customWidth="1"/>
    <col min="6145" max="6145" width="23.7109375" customWidth="1"/>
    <col min="6146" max="6147" width="12.85546875" bestFit="1" customWidth="1"/>
    <col min="6148" max="6149" width="11.7109375" bestFit="1" customWidth="1"/>
    <col min="6151" max="6151" width="29.140625" bestFit="1" customWidth="1"/>
    <col min="6401" max="6401" width="23.7109375" customWidth="1"/>
    <col min="6402" max="6403" width="12.85546875" bestFit="1" customWidth="1"/>
    <col min="6404" max="6405" width="11.7109375" bestFit="1" customWidth="1"/>
    <col min="6407" max="6407" width="29.140625" bestFit="1" customWidth="1"/>
    <col min="6657" max="6657" width="23.7109375" customWidth="1"/>
    <col min="6658" max="6659" width="12.85546875" bestFit="1" customWidth="1"/>
    <col min="6660" max="6661" width="11.7109375" bestFit="1" customWidth="1"/>
    <col min="6663" max="6663" width="29.140625" bestFit="1" customWidth="1"/>
    <col min="6913" max="6913" width="23.7109375" customWidth="1"/>
    <col min="6914" max="6915" width="12.85546875" bestFit="1" customWidth="1"/>
    <col min="6916" max="6917" width="11.7109375" bestFit="1" customWidth="1"/>
    <col min="6919" max="6919" width="29.140625" bestFit="1" customWidth="1"/>
    <col min="7169" max="7169" width="23.7109375" customWidth="1"/>
    <col min="7170" max="7171" width="12.85546875" bestFit="1" customWidth="1"/>
    <col min="7172" max="7173" width="11.7109375" bestFit="1" customWidth="1"/>
    <col min="7175" max="7175" width="29.140625" bestFit="1" customWidth="1"/>
    <col min="7425" max="7425" width="23.7109375" customWidth="1"/>
    <col min="7426" max="7427" width="12.85546875" bestFit="1" customWidth="1"/>
    <col min="7428" max="7429" width="11.7109375" bestFit="1" customWidth="1"/>
    <col min="7431" max="7431" width="29.140625" bestFit="1" customWidth="1"/>
    <col min="7681" max="7681" width="23.7109375" customWidth="1"/>
    <col min="7682" max="7683" width="12.85546875" bestFit="1" customWidth="1"/>
    <col min="7684" max="7685" width="11.7109375" bestFit="1" customWidth="1"/>
    <col min="7687" max="7687" width="29.140625" bestFit="1" customWidth="1"/>
    <col min="7937" max="7937" width="23.7109375" customWidth="1"/>
    <col min="7938" max="7939" width="12.85546875" bestFit="1" customWidth="1"/>
    <col min="7940" max="7941" width="11.7109375" bestFit="1" customWidth="1"/>
    <col min="7943" max="7943" width="29.140625" bestFit="1" customWidth="1"/>
    <col min="8193" max="8193" width="23.7109375" customWidth="1"/>
    <col min="8194" max="8195" width="12.85546875" bestFit="1" customWidth="1"/>
    <col min="8196" max="8197" width="11.7109375" bestFit="1" customWidth="1"/>
    <col min="8199" max="8199" width="29.140625" bestFit="1" customWidth="1"/>
    <col min="8449" max="8449" width="23.7109375" customWidth="1"/>
    <col min="8450" max="8451" width="12.85546875" bestFit="1" customWidth="1"/>
    <col min="8452" max="8453" width="11.7109375" bestFit="1" customWidth="1"/>
    <col min="8455" max="8455" width="29.140625" bestFit="1" customWidth="1"/>
    <col min="8705" max="8705" width="23.7109375" customWidth="1"/>
    <col min="8706" max="8707" width="12.85546875" bestFit="1" customWidth="1"/>
    <col min="8708" max="8709" width="11.7109375" bestFit="1" customWidth="1"/>
    <col min="8711" max="8711" width="29.140625" bestFit="1" customWidth="1"/>
    <col min="8961" max="8961" width="23.7109375" customWidth="1"/>
    <col min="8962" max="8963" width="12.85546875" bestFit="1" customWidth="1"/>
    <col min="8964" max="8965" width="11.7109375" bestFit="1" customWidth="1"/>
    <col min="8967" max="8967" width="29.140625" bestFit="1" customWidth="1"/>
    <col min="9217" max="9217" width="23.7109375" customWidth="1"/>
    <col min="9218" max="9219" width="12.85546875" bestFit="1" customWidth="1"/>
    <col min="9220" max="9221" width="11.7109375" bestFit="1" customWidth="1"/>
    <col min="9223" max="9223" width="29.140625" bestFit="1" customWidth="1"/>
    <col min="9473" max="9473" width="23.7109375" customWidth="1"/>
    <col min="9474" max="9475" width="12.85546875" bestFit="1" customWidth="1"/>
    <col min="9476" max="9477" width="11.7109375" bestFit="1" customWidth="1"/>
    <col min="9479" max="9479" width="29.140625" bestFit="1" customWidth="1"/>
    <col min="9729" max="9729" width="23.7109375" customWidth="1"/>
    <col min="9730" max="9731" width="12.85546875" bestFit="1" customWidth="1"/>
    <col min="9732" max="9733" width="11.7109375" bestFit="1" customWidth="1"/>
    <col min="9735" max="9735" width="29.140625" bestFit="1" customWidth="1"/>
    <col min="9985" max="9985" width="23.7109375" customWidth="1"/>
    <col min="9986" max="9987" width="12.85546875" bestFit="1" customWidth="1"/>
    <col min="9988" max="9989" width="11.7109375" bestFit="1" customWidth="1"/>
    <col min="9991" max="9991" width="29.140625" bestFit="1" customWidth="1"/>
    <col min="10241" max="10241" width="23.7109375" customWidth="1"/>
    <col min="10242" max="10243" width="12.85546875" bestFit="1" customWidth="1"/>
    <col min="10244" max="10245" width="11.7109375" bestFit="1" customWidth="1"/>
    <col min="10247" max="10247" width="29.140625" bestFit="1" customWidth="1"/>
    <col min="10497" max="10497" width="23.7109375" customWidth="1"/>
    <col min="10498" max="10499" width="12.85546875" bestFit="1" customWidth="1"/>
    <col min="10500" max="10501" width="11.7109375" bestFit="1" customWidth="1"/>
    <col min="10503" max="10503" width="29.140625" bestFit="1" customWidth="1"/>
    <col min="10753" max="10753" width="23.7109375" customWidth="1"/>
    <col min="10754" max="10755" width="12.85546875" bestFit="1" customWidth="1"/>
    <col min="10756" max="10757" width="11.7109375" bestFit="1" customWidth="1"/>
    <col min="10759" max="10759" width="29.140625" bestFit="1" customWidth="1"/>
    <col min="11009" max="11009" width="23.7109375" customWidth="1"/>
    <col min="11010" max="11011" width="12.85546875" bestFit="1" customWidth="1"/>
    <col min="11012" max="11013" width="11.7109375" bestFit="1" customWidth="1"/>
    <col min="11015" max="11015" width="29.140625" bestFit="1" customWidth="1"/>
    <col min="11265" max="11265" width="23.7109375" customWidth="1"/>
    <col min="11266" max="11267" width="12.85546875" bestFit="1" customWidth="1"/>
    <col min="11268" max="11269" width="11.7109375" bestFit="1" customWidth="1"/>
    <col min="11271" max="11271" width="29.140625" bestFit="1" customWidth="1"/>
    <col min="11521" max="11521" width="23.7109375" customWidth="1"/>
    <col min="11522" max="11523" width="12.85546875" bestFit="1" customWidth="1"/>
    <col min="11524" max="11525" width="11.7109375" bestFit="1" customWidth="1"/>
    <col min="11527" max="11527" width="29.140625" bestFit="1" customWidth="1"/>
    <col min="11777" max="11777" width="23.7109375" customWidth="1"/>
    <col min="11778" max="11779" width="12.85546875" bestFit="1" customWidth="1"/>
    <col min="11780" max="11781" width="11.7109375" bestFit="1" customWidth="1"/>
    <col min="11783" max="11783" width="29.140625" bestFit="1" customWidth="1"/>
    <col min="12033" max="12033" width="23.7109375" customWidth="1"/>
    <col min="12034" max="12035" width="12.85546875" bestFit="1" customWidth="1"/>
    <col min="12036" max="12037" width="11.7109375" bestFit="1" customWidth="1"/>
    <col min="12039" max="12039" width="29.140625" bestFit="1" customWidth="1"/>
    <col min="12289" max="12289" width="23.7109375" customWidth="1"/>
    <col min="12290" max="12291" width="12.85546875" bestFit="1" customWidth="1"/>
    <col min="12292" max="12293" width="11.7109375" bestFit="1" customWidth="1"/>
    <col min="12295" max="12295" width="29.140625" bestFit="1" customWidth="1"/>
    <col min="12545" max="12545" width="23.7109375" customWidth="1"/>
    <col min="12546" max="12547" width="12.85546875" bestFit="1" customWidth="1"/>
    <col min="12548" max="12549" width="11.7109375" bestFit="1" customWidth="1"/>
    <col min="12551" max="12551" width="29.140625" bestFit="1" customWidth="1"/>
    <col min="12801" max="12801" width="23.7109375" customWidth="1"/>
    <col min="12802" max="12803" width="12.85546875" bestFit="1" customWidth="1"/>
    <col min="12804" max="12805" width="11.7109375" bestFit="1" customWidth="1"/>
    <col min="12807" max="12807" width="29.140625" bestFit="1" customWidth="1"/>
    <col min="13057" max="13057" width="23.7109375" customWidth="1"/>
    <col min="13058" max="13059" width="12.85546875" bestFit="1" customWidth="1"/>
    <col min="13060" max="13061" width="11.7109375" bestFit="1" customWidth="1"/>
    <col min="13063" max="13063" width="29.140625" bestFit="1" customWidth="1"/>
    <col min="13313" max="13313" width="23.7109375" customWidth="1"/>
    <col min="13314" max="13315" width="12.85546875" bestFit="1" customWidth="1"/>
    <col min="13316" max="13317" width="11.7109375" bestFit="1" customWidth="1"/>
    <col min="13319" max="13319" width="29.140625" bestFit="1" customWidth="1"/>
    <col min="13569" max="13569" width="23.7109375" customWidth="1"/>
    <col min="13570" max="13571" width="12.85546875" bestFit="1" customWidth="1"/>
    <col min="13572" max="13573" width="11.7109375" bestFit="1" customWidth="1"/>
    <col min="13575" max="13575" width="29.140625" bestFit="1" customWidth="1"/>
    <col min="13825" max="13825" width="23.7109375" customWidth="1"/>
    <col min="13826" max="13827" width="12.85546875" bestFit="1" customWidth="1"/>
    <col min="13828" max="13829" width="11.7109375" bestFit="1" customWidth="1"/>
    <col min="13831" max="13831" width="29.140625" bestFit="1" customWidth="1"/>
    <col min="14081" max="14081" width="23.7109375" customWidth="1"/>
    <col min="14082" max="14083" width="12.85546875" bestFit="1" customWidth="1"/>
    <col min="14084" max="14085" width="11.7109375" bestFit="1" customWidth="1"/>
    <col min="14087" max="14087" width="29.140625" bestFit="1" customWidth="1"/>
    <col min="14337" max="14337" width="23.7109375" customWidth="1"/>
    <col min="14338" max="14339" width="12.85546875" bestFit="1" customWidth="1"/>
    <col min="14340" max="14341" width="11.7109375" bestFit="1" customWidth="1"/>
    <col min="14343" max="14343" width="29.140625" bestFit="1" customWidth="1"/>
    <col min="14593" max="14593" width="23.7109375" customWidth="1"/>
    <col min="14594" max="14595" width="12.85546875" bestFit="1" customWidth="1"/>
    <col min="14596" max="14597" width="11.7109375" bestFit="1" customWidth="1"/>
    <col min="14599" max="14599" width="29.140625" bestFit="1" customWidth="1"/>
    <col min="14849" max="14849" width="23.7109375" customWidth="1"/>
    <col min="14850" max="14851" width="12.85546875" bestFit="1" customWidth="1"/>
    <col min="14852" max="14853" width="11.7109375" bestFit="1" customWidth="1"/>
    <col min="14855" max="14855" width="29.140625" bestFit="1" customWidth="1"/>
    <col min="15105" max="15105" width="23.7109375" customWidth="1"/>
    <col min="15106" max="15107" width="12.85546875" bestFit="1" customWidth="1"/>
    <col min="15108" max="15109" width="11.7109375" bestFit="1" customWidth="1"/>
    <col min="15111" max="15111" width="29.140625" bestFit="1" customWidth="1"/>
    <col min="15361" max="15361" width="23.7109375" customWidth="1"/>
    <col min="15362" max="15363" width="12.85546875" bestFit="1" customWidth="1"/>
    <col min="15364" max="15365" width="11.7109375" bestFit="1" customWidth="1"/>
    <col min="15367" max="15367" width="29.140625" bestFit="1" customWidth="1"/>
    <col min="15617" max="15617" width="23.7109375" customWidth="1"/>
    <col min="15618" max="15619" width="12.85546875" bestFit="1" customWidth="1"/>
    <col min="15620" max="15621" width="11.7109375" bestFit="1" customWidth="1"/>
    <col min="15623" max="15623" width="29.140625" bestFit="1" customWidth="1"/>
    <col min="15873" max="15873" width="23.7109375" customWidth="1"/>
    <col min="15874" max="15875" width="12.85546875" bestFit="1" customWidth="1"/>
    <col min="15876" max="15877" width="11.7109375" bestFit="1" customWidth="1"/>
    <col min="15879" max="15879" width="29.140625" bestFit="1" customWidth="1"/>
    <col min="16129" max="16129" width="23.7109375" customWidth="1"/>
    <col min="16130" max="16131" width="12.85546875" bestFit="1" customWidth="1"/>
    <col min="16132" max="16133" width="11.7109375" bestFit="1" customWidth="1"/>
    <col min="16135" max="16135" width="29.140625" bestFit="1" customWidth="1"/>
  </cols>
  <sheetData>
    <row r="2" spans="1:11" x14ac:dyDescent="0.25">
      <c r="A2" s="17" t="s">
        <v>46</v>
      </c>
      <c r="B2" s="18" t="e">
        <f>#REF!</f>
        <v>#REF!</v>
      </c>
    </row>
    <row r="3" spans="1:11" x14ac:dyDescent="0.25">
      <c r="A3" s="17" t="s">
        <v>47</v>
      </c>
      <c r="B3" s="19">
        <v>0</v>
      </c>
    </row>
    <row r="4" spans="1:11" x14ac:dyDescent="0.25">
      <c r="A4" s="17" t="s">
        <v>48</v>
      </c>
      <c r="B4" s="18" t="e">
        <f>B2*(1+B3)</f>
        <v>#REF!</v>
      </c>
    </row>
    <row r="5" spans="1:11" x14ac:dyDescent="0.25">
      <c r="A5" s="17" t="s">
        <v>49</v>
      </c>
      <c r="B5" s="20" t="s">
        <v>50</v>
      </c>
    </row>
    <row r="7" spans="1:11" x14ac:dyDescent="0.25">
      <c r="A7" s="299" t="s">
        <v>51</v>
      </c>
      <c r="B7" s="300"/>
      <c r="C7" s="300"/>
      <c r="D7" s="300"/>
      <c r="E7" s="301"/>
      <c r="G7" s="302" t="s">
        <v>51</v>
      </c>
      <c r="H7" s="302"/>
      <c r="I7" s="302"/>
      <c r="J7" s="302"/>
      <c r="K7" s="302"/>
    </row>
    <row r="8" spans="1:11" x14ac:dyDescent="0.25">
      <c r="A8" s="21" t="s">
        <v>52</v>
      </c>
      <c r="B8" s="22" t="s">
        <v>53</v>
      </c>
      <c r="C8" s="22" t="s">
        <v>54</v>
      </c>
      <c r="D8" s="22" t="s">
        <v>55</v>
      </c>
      <c r="E8" s="22" t="s">
        <v>56</v>
      </c>
      <c r="G8" s="21" t="s">
        <v>52</v>
      </c>
      <c r="H8" s="23" t="s">
        <v>53</v>
      </c>
      <c r="I8" s="23" t="s">
        <v>54</v>
      </c>
      <c r="J8" s="23" t="s">
        <v>55</v>
      </c>
      <c r="K8" s="23" t="s">
        <v>56</v>
      </c>
    </row>
    <row r="9" spans="1:11" x14ac:dyDescent="0.25">
      <c r="A9" s="24" t="s">
        <v>57</v>
      </c>
      <c r="B9" s="25" t="e">
        <f t="shared" ref="B9:D13" si="0">$B$4*H9</f>
        <v>#REF!</v>
      </c>
      <c r="C9" s="25" t="e">
        <f t="shared" si="0"/>
        <v>#REF!</v>
      </c>
      <c r="D9" s="26" t="s">
        <v>58</v>
      </c>
      <c r="E9" s="26" t="s">
        <v>58</v>
      </c>
      <c r="G9" s="24" t="s">
        <v>57</v>
      </c>
      <c r="H9" s="27">
        <v>40</v>
      </c>
      <c r="I9" s="27">
        <v>24</v>
      </c>
      <c r="J9" s="26" t="s">
        <v>58</v>
      </c>
      <c r="K9" s="26" t="s">
        <v>58</v>
      </c>
    </row>
    <row r="10" spans="1:11" x14ac:dyDescent="0.25">
      <c r="A10" s="24" t="s">
        <v>59</v>
      </c>
      <c r="B10" s="28" t="e">
        <f t="shared" si="0"/>
        <v>#REF!</v>
      </c>
      <c r="C10" s="25" t="e">
        <f t="shared" si="0"/>
        <v>#REF!</v>
      </c>
      <c r="D10" s="26" t="s">
        <v>58</v>
      </c>
      <c r="E10" s="26" t="s">
        <v>58</v>
      </c>
      <c r="G10" s="24" t="s">
        <v>59</v>
      </c>
      <c r="H10" s="29">
        <v>32</v>
      </c>
      <c r="I10" s="27">
        <v>16</v>
      </c>
      <c r="J10" s="26" t="s">
        <v>58</v>
      </c>
      <c r="K10" s="26" t="s">
        <v>58</v>
      </c>
    </row>
    <row r="11" spans="1:11" x14ac:dyDescent="0.25">
      <c r="A11" s="24" t="s">
        <v>60</v>
      </c>
      <c r="B11" s="25" t="e">
        <f t="shared" si="0"/>
        <v>#REF!</v>
      </c>
      <c r="C11" s="28" t="e">
        <f t="shared" si="0"/>
        <v>#REF!</v>
      </c>
      <c r="D11" s="26" t="s">
        <v>58</v>
      </c>
      <c r="E11" s="26" t="s">
        <v>58</v>
      </c>
      <c r="G11" s="24" t="s">
        <v>60</v>
      </c>
      <c r="H11" s="27">
        <v>24</v>
      </c>
      <c r="I11" s="29">
        <v>12</v>
      </c>
      <c r="J11" s="26" t="s">
        <v>58</v>
      </c>
      <c r="K11" s="26" t="s">
        <v>58</v>
      </c>
    </row>
    <row r="12" spans="1:11" x14ac:dyDescent="0.25">
      <c r="A12" s="24" t="s">
        <v>61</v>
      </c>
      <c r="B12" s="26" t="s">
        <v>58</v>
      </c>
      <c r="C12" s="25" t="e">
        <f t="shared" si="0"/>
        <v>#REF!</v>
      </c>
      <c r="D12" s="28" t="e">
        <f t="shared" si="0"/>
        <v>#REF!</v>
      </c>
      <c r="E12" s="26" t="s">
        <v>58</v>
      </c>
      <c r="G12" s="24" t="s">
        <v>61</v>
      </c>
      <c r="H12" s="26" t="s">
        <v>58</v>
      </c>
      <c r="I12" s="27">
        <v>8</v>
      </c>
      <c r="J12" s="29">
        <v>8</v>
      </c>
      <c r="K12" s="26" t="s">
        <v>58</v>
      </c>
    </row>
    <row r="13" spans="1:11" x14ac:dyDescent="0.25">
      <c r="A13" s="24" t="s">
        <v>62</v>
      </c>
      <c r="B13" s="26" t="s">
        <v>58</v>
      </c>
      <c r="C13" s="25" t="e">
        <f t="shared" si="0"/>
        <v>#REF!</v>
      </c>
      <c r="D13" s="25" t="e">
        <f t="shared" si="0"/>
        <v>#REF!</v>
      </c>
      <c r="E13" s="26" t="s">
        <v>58</v>
      </c>
      <c r="G13" s="24" t="s">
        <v>62</v>
      </c>
      <c r="H13" s="26" t="s">
        <v>58</v>
      </c>
      <c r="I13" s="27">
        <v>4</v>
      </c>
      <c r="J13" s="27">
        <v>4</v>
      </c>
      <c r="K13" s="26" t="s">
        <v>58</v>
      </c>
    </row>
    <row r="14" spans="1:11" x14ac:dyDescent="0.25">
      <c r="B14" s="1"/>
      <c r="C14" s="1"/>
      <c r="D14" s="1"/>
      <c r="E14" s="1"/>
      <c r="H14" s="30"/>
      <c r="I14" s="30"/>
      <c r="J14" s="30"/>
      <c r="K14" s="30"/>
    </row>
    <row r="15" spans="1:11" x14ac:dyDescent="0.25">
      <c r="A15" s="17" t="s">
        <v>63</v>
      </c>
      <c r="B15" s="1"/>
      <c r="C15" s="1"/>
      <c r="D15" s="1"/>
      <c r="E15" s="1"/>
      <c r="G15" s="31" t="s">
        <v>63</v>
      </c>
      <c r="H15" s="32"/>
      <c r="I15" s="32"/>
      <c r="J15" s="32"/>
      <c r="K15" s="32"/>
    </row>
    <row r="16" spans="1:11" x14ac:dyDescent="0.25">
      <c r="A16" s="24" t="s">
        <v>52</v>
      </c>
      <c r="B16" s="33" t="s">
        <v>53</v>
      </c>
      <c r="C16" s="33" t="s">
        <v>54</v>
      </c>
      <c r="D16" s="33" t="s">
        <v>55</v>
      </c>
      <c r="E16" s="33" t="s">
        <v>56</v>
      </c>
      <c r="G16" s="31" t="s">
        <v>52</v>
      </c>
      <c r="H16" s="34" t="s">
        <v>53</v>
      </c>
      <c r="I16" s="34" t="s">
        <v>54</v>
      </c>
      <c r="J16" s="34" t="s">
        <v>55</v>
      </c>
      <c r="K16" s="34" t="s">
        <v>56</v>
      </c>
    </row>
    <row r="17" spans="1:11" x14ac:dyDescent="0.25">
      <c r="A17" s="24" t="s">
        <v>57</v>
      </c>
      <c r="B17" s="25" t="e">
        <f t="shared" ref="B17:D21" si="1">$B$4*H17</f>
        <v>#REF!</v>
      </c>
      <c r="C17" s="25" t="e">
        <f t="shared" si="1"/>
        <v>#REF!</v>
      </c>
      <c r="D17" s="35"/>
      <c r="E17" s="35"/>
      <c r="G17" s="31" t="s">
        <v>57</v>
      </c>
      <c r="H17" s="36">
        <v>24</v>
      </c>
      <c r="I17" s="36">
        <v>24</v>
      </c>
      <c r="J17" s="37" t="s">
        <v>64</v>
      </c>
      <c r="K17" s="37" t="s">
        <v>64</v>
      </c>
    </row>
    <row r="18" spans="1:11" x14ac:dyDescent="0.25">
      <c r="A18" s="24" t="s">
        <v>59</v>
      </c>
      <c r="B18" s="25" t="e">
        <f t="shared" si="1"/>
        <v>#REF!</v>
      </c>
      <c r="C18" s="25" t="e">
        <f t="shared" si="1"/>
        <v>#REF!</v>
      </c>
      <c r="D18" s="35"/>
      <c r="E18" s="35"/>
      <c r="G18" s="31" t="s">
        <v>59</v>
      </c>
      <c r="H18" s="36">
        <v>16</v>
      </c>
      <c r="I18" s="36">
        <v>16</v>
      </c>
      <c r="J18" s="37" t="s">
        <v>64</v>
      </c>
      <c r="K18" s="37" t="s">
        <v>64</v>
      </c>
    </row>
    <row r="19" spans="1:11" x14ac:dyDescent="0.25">
      <c r="A19" s="24" t="s">
        <v>60</v>
      </c>
      <c r="B19" s="25" t="e">
        <f t="shared" si="1"/>
        <v>#REF!</v>
      </c>
      <c r="C19" s="25" t="e">
        <f t="shared" si="1"/>
        <v>#REF!</v>
      </c>
      <c r="D19" s="35"/>
      <c r="E19" s="35"/>
      <c r="G19" s="31" t="s">
        <v>60</v>
      </c>
      <c r="H19" s="37">
        <v>12</v>
      </c>
      <c r="I19" s="37">
        <v>12</v>
      </c>
      <c r="J19" s="37" t="s">
        <v>64</v>
      </c>
      <c r="K19" s="37" t="s">
        <v>64</v>
      </c>
    </row>
    <row r="20" spans="1:11" x14ac:dyDescent="0.25">
      <c r="A20" s="24" t="s">
        <v>61</v>
      </c>
      <c r="B20" s="35"/>
      <c r="C20" s="25" t="e">
        <f t="shared" si="1"/>
        <v>#REF!</v>
      </c>
      <c r="D20" s="25" t="e">
        <f t="shared" si="1"/>
        <v>#REF!</v>
      </c>
      <c r="E20" s="35"/>
      <c r="G20" s="31" t="s">
        <v>61</v>
      </c>
      <c r="H20" s="37" t="s">
        <v>64</v>
      </c>
      <c r="I20" s="37">
        <v>8</v>
      </c>
      <c r="J20" s="37">
        <v>8</v>
      </c>
      <c r="K20" s="37" t="s">
        <v>64</v>
      </c>
    </row>
    <row r="21" spans="1:11" x14ac:dyDescent="0.25">
      <c r="A21" s="24" t="s">
        <v>62</v>
      </c>
      <c r="B21" s="35"/>
      <c r="C21" s="25" t="e">
        <f t="shared" si="1"/>
        <v>#REF!</v>
      </c>
      <c r="D21" s="25" t="e">
        <f t="shared" si="1"/>
        <v>#REF!</v>
      </c>
      <c r="E21" s="35"/>
      <c r="G21" s="31" t="s">
        <v>62</v>
      </c>
      <c r="H21" s="37" t="s">
        <v>64</v>
      </c>
      <c r="I21" s="37">
        <v>4</v>
      </c>
      <c r="J21" s="37">
        <v>4</v>
      </c>
      <c r="K21" s="37" t="s">
        <v>64</v>
      </c>
    </row>
    <row r="22" spans="1:11" x14ac:dyDescent="0.25">
      <c r="B22" s="1"/>
      <c r="C22" s="1"/>
      <c r="D22" s="1"/>
      <c r="E22" s="1"/>
      <c r="G22" s="38"/>
      <c r="H22" s="32"/>
      <c r="I22" s="32"/>
      <c r="J22" s="32"/>
      <c r="K22" s="32"/>
    </row>
    <row r="23" spans="1:11" x14ac:dyDescent="0.25">
      <c r="B23" s="1"/>
      <c r="C23" s="1"/>
      <c r="D23" s="1"/>
      <c r="E23" s="1"/>
      <c r="H23" s="30"/>
      <c r="I23" s="30"/>
      <c r="J23" s="30"/>
      <c r="K23" s="30"/>
    </row>
    <row r="24" spans="1:11" x14ac:dyDescent="0.25">
      <c r="B24" s="1"/>
      <c r="C24" s="1"/>
      <c r="D24" s="1"/>
      <c r="E24" s="1"/>
      <c r="H24" s="30"/>
      <c r="I24" s="30"/>
      <c r="J24" s="30"/>
      <c r="K24" s="30"/>
    </row>
    <row r="25" spans="1:11" x14ac:dyDescent="0.25">
      <c r="B25" s="1"/>
      <c r="C25" s="1"/>
      <c r="D25" s="1"/>
      <c r="E25" s="1"/>
      <c r="H25" s="30"/>
      <c r="I25" s="30"/>
      <c r="J25" s="30"/>
      <c r="K25" s="30"/>
    </row>
    <row r="26" spans="1:11" x14ac:dyDescent="0.25">
      <c r="A26" s="299" t="s">
        <v>65</v>
      </c>
      <c r="B26" s="300"/>
      <c r="C26" s="300"/>
      <c r="D26" s="300"/>
      <c r="E26" s="301"/>
      <c r="G26" s="302" t="s">
        <v>66</v>
      </c>
      <c r="H26" s="302"/>
      <c r="I26" s="302"/>
      <c r="J26" s="302"/>
      <c r="K26" s="302"/>
    </row>
    <row r="27" spans="1:11" x14ac:dyDescent="0.25">
      <c r="A27" s="21" t="s">
        <v>52</v>
      </c>
      <c r="B27" s="22" t="s">
        <v>53</v>
      </c>
      <c r="C27" s="22" t="s">
        <v>54</v>
      </c>
      <c r="D27" s="22" t="s">
        <v>55</v>
      </c>
      <c r="E27" s="22" t="s">
        <v>56</v>
      </c>
      <c r="G27" s="21" t="s">
        <v>52</v>
      </c>
      <c r="H27" s="23" t="s">
        <v>53</v>
      </c>
      <c r="I27" s="23" t="s">
        <v>54</v>
      </c>
      <c r="J27" s="23" t="s">
        <v>55</v>
      </c>
      <c r="K27" s="23" t="s">
        <v>56</v>
      </c>
    </row>
    <row r="28" spans="1:11" x14ac:dyDescent="0.25">
      <c r="A28" s="24" t="s">
        <v>57</v>
      </c>
      <c r="B28" s="25" t="e">
        <f t="shared" ref="B28:E32" si="2">$B$4*H28</f>
        <v>#REF!</v>
      </c>
      <c r="C28" s="25" t="e">
        <f t="shared" si="2"/>
        <v>#REF!</v>
      </c>
      <c r="D28" s="26" t="s">
        <v>58</v>
      </c>
      <c r="E28" s="26" t="s">
        <v>58</v>
      </c>
      <c r="G28" s="24" t="s">
        <v>57</v>
      </c>
      <c r="H28" s="27">
        <v>144</v>
      </c>
      <c r="I28" s="27">
        <v>88</v>
      </c>
      <c r="J28" s="26" t="s">
        <v>58</v>
      </c>
      <c r="K28" s="26" t="s">
        <v>58</v>
      </c>
    </row>
    <row r="29" spans="1:11" x14ac:dyDescent="0.25">
      <c r="A29" s="24" t="s">
        <v>59</v>
      </c>
      <c r="B29" s="28" t="e">
        <f t="shared" si="2"/>
        <v>#REF!</v>
      </c>
      <c r="C29" s="25" t="e">
        <f t="shared" si="2"/>
        <v>#REF!</v>
      </c>
      <c r="D29" s="26" t="s">
        <v>58</v>
      </c>
      <c r="E29" s="26" t="s">
        <v>58</v>
      </c>
      <c r="G29" s="24" t="s">
        <v>59</v>
      </c>
      <c r="H29" s="29">
        <v>128</v>
      </c>
      <c r="I29" s="27">
        <v>76</v>
      </c>
      <c r="J29" s="26" t="s">
        <v>58</v>
      </c>
      <c r="K29" s="26" t="s">
        <v>58</v>
      </c>
    </row>
    <row r="30" spans="1:11" x14ac:dyDescent="0.25">
      <c r="A30" s="24" t="s">
        <v>60</v>
      </c>
      <c r="B30" s="25" t="e">
        <f t="shared" si="2"/>
        <v>#REF!</v>
      </c>
      <c r="C30" s="28" t="e">
        <f t="shared" si="2"/>
        <v>#REF!</v>
      </c>
      <c r="D30" s="35" t="e">
        <f t="shared" si="2"/>
        <v>#REF!</v>
      </c>
      <c r="E30" s="26" t="s">
        <v>58</v>
      </c>
      <c r="G30" s="24" t="s">
        <v>60</v>
      </c>
      <c r="H30" s="27">
        <v>112</v>
      </c>
      <c r="I30" s="29">
        <v>64</v>
      </c>
      <c r="J30" s="27">
        <v>32</v>
      </c>
      <c r="K30" s="26" t="s">
        <v>58</v>
      </c>
    </row>
    <row r="31" spans="1:11" x14ac:dyDescent="0.25">
      <c r="A31" s="24" t="s">
        <v>61</v>
      </c>
      <c r="B31" s="26" t="s">
        <v>58</v>
      </c>
      <c r="C31" s="25" t="e">
        <f t="shared" si="2"/>
        <v>#REF!</v>
      </c>
      <c r="D31" s="28" t="e">
        <f t="shared" si="2"/>
        <v>#REF!</v>
      </c>
      <c r="E31" s="25" t="e">
        <f t="shared" si="2"/>
        <v>#REF!</v>
      </c>
      <c r="G31" s="24" t="s">
        <v>61</v>
      </c>
      <c r="H31" s="26" t="s">
        <v>58</v>
      </c>
      <c r="I31" s="27">
        <v>32</v>
      </c>
      <c r="J31" s="29">
        <v>24</v>
      </c>
      <c r="K31" s="27">
        <v>24</v>
      </c>
    </row>
    <row r="32" spans="1:11" x14ac:dyDescent="0.25">
      <c r="A32" s="24" t="s">
        <v>62</v>
      </c>
      <c r="B32" s="26" t="s">
        <v>58</v>
      </c>
      <c r="C32" s="25" t="e">
        <f t="shared" si="2"/>
        <v>#REF!</v>
      </c>
      <c r="D32" s="25" t="e">
        <f t="shared" si="2"/>
        <v>#REF!</v>
      </c>
      <c r="E32" s="25" t="e">
        <f t="shared" si="2"/>
        <v>#REF!</v>
      </c>
      <c r="G32" s="24" t="s">
        <v>62</v>
      </c>
      <c r="H32" s="26" t="s">
        <v>58</v>
      </c>
      <c r="I32" s="27">
        <v>4</v>
      </c>
      <c r="J32" s="27">
        <v>4</v>
      </c>
      <c r="K32" s="27">
        <v>2</v>
      </c>
    </row>
    <row r="33" spans="1:11" x14ac:dyDescent="0.25">
      <c r="B33" s="1"/>
      <c r="C33" s="1"/>
      <c r="D33" s="1"/>
      <c r="E33" s="1"/>
      <c r="H33" s="30"/>
      <c r="I33" s="30"/>
      <c r="J33" s="30"/>
      <c r="K33" s="30"/>
    </row>
    <row r="34" spans="1:11" x14ac:dyDescent="0.25">
      <c r="A34" s="17" t="s">
        <v>67</v>
      </c>
      <c r="B34" s="1"/>
      <c r="C34" s="1"/>
      <c r="D34" s="1"/>
      <c r="E34" s="1"/>
      <c r="G34" s="31" t="s">
        <v>67</v>
      </c>
      <c r="H34" s="32"/>
      <c r="I34" s="32"/>
      <c r="J34" s="32"/>
      <c r="K34" s="32"/>
    </row>
    <row r="35" spans="1:11" x14ac:dyDescent="0.25">
      <c r="A35" s="24" t="s">
        <v>52</v>
      </c>
      <c r="B35" s="33" t="s">
        <v>53</v>
      </c>
      <c r="C35" s="33" t="s">
        <v>54</v>
      </c>
      <c r="D35" s="33" t="s">
        <v>55</v>
      </c>
      <c r="E35" s="33" t="s">
        <v>56</v>
      </c>
      <c r="G35" s="31" t="s">
        <v>52</v>
      </c>
      <c r="H35" s="34" t="s">
        <v>53</v>
      </c>
      <c r="I35" s="34" t="s">
        <v>54</v>
      </c>
      <c r="J35" s="34" t="s">
        <v>55</v>
      </c>
      <c r="K35" s="34" t="s">
        <v>56</v>
      </c>
    </row>
    <row r="36" spans="1:11" x14ac:dyDescent="0.25">
      <c r="A36" s="24" t="s">
        <v>57</v>
      </c>
      <c r="B36" s="25" t="e">
        <f t="shared" ref="B36:E40" si="3">$B$4*H36</f>
        <v>#REF!</v>
      </c>
      <c r="C36" s="25" t="e">
        <f t="shared" si="3"/>
        <v>#REF!</v>
      </c>
      <c r="D36" s="35" t="s">
        <v>64</v>
      </c>
      <c r="E36" s="35" t="s">
        <v>64</v>
      </c>
      <c r="G36" s="31" t="s">
        <v>57</v>
      </c>
      <c r="H36" s="36">
        <v>120</v>
      </c>
      <c r="I36" s="36">
        <v>104</v>
      </c>
      <c r="J36" s="37" t="s">
        <v>64</v>
      </c>
      <c r="K36" s="37" t="s">
        <v>64</v>
      </c>
    </row>
    <row r="37" spans="1:11" x14ac:dyDescent="0.25">
      <c r="A37" s="24" t="s">
        <v>59</v>
      </c>
      <c r="B37" s="25" t="e">
        <f t="shared" si="3"/>
        <v>#REF!</v>
      </c>
      <c r="C37" s="25" t="e">
        <f t="shared" si="3"/>
        <v>#REF!</v>
      </c>
      <c r="D37" s="35" t="s">
        <v>64</v>
      </c>
      <c r="E37" s="35" t="s">
        <v>64</v>
      </c>
      <c r="G37" s="31" t="s">
        <v>59</v>
      </c>
      <c r="H37" s="36">
        <v>96</v>
      </c>
      <c r="I37" s="36">
        <v>80</v>
      </c>
      <c r="J37" s="37" t="s">
        <v>64</v>
      </c>
      <c r="K37" s="37" t="s">
        <v>64</v>
      </c>
    </row>
    <row r="38" spans="1:11" x14ac:dyDescent="0.25">
      <c r="A38" s="24" t="s">
        <v>60</v>
      </c>
      <c r="B38" s="25" t="e">
        <f t="shared" si="3"/>
        <v>#REF!</v>
      </c>
      <c r="C38" s="25" t="e">
        <f t="shared" si="3"/>
        <v>#REF!</v>
      </c>
      <c r="D38" s="35" t="s">
        <v>64</v>
      </c>
      <c r="E38" s="35" t="s">
        <v>64</v>
      </c>
      <c r="G38" s="31" t="s">
        <v>60</v>
      </c>
      <c r="H38" s="37">
        <v>72</v>
      </c>
      <c r="I38" s="37">
        <v>48</v>
      </c>
      <c r="J38" s="37" t="s">
        <v>64</v>
      </c>
      <c r="K38" s="37" t="s">
        <v>64</v>
      </c>
    </row>
    <row r="39" spans="1:11" x14ac:dyDescent="0.25">
      <c r="A39" s="24" t="s">
        <v>61</v>
      </c>
      <c r="B39" s="35"/>
      <c r="C39" s="25" t="e">
        <f t="shared" si="3"/>
        <v>#REF!</v>
      </c>
      <c r="D39" s="25" t="e">
        <f t="shared" si="3"/>
        <v>#REF!</v>
      </c>
      <c r="E39" s="25" t="e">
        <f t="shared" si="3"/>
        <v>#REF!</v>
      </c>
      <c r="G39" s="31" t="s">
        <v>61</v>
      </c>
      <c r="H39" s="37" t="s">
        <v>64</v>
      </c>
      <c r="I39" s="37">
        <v>32</v>
      </c>
      <c r="J39" s="37">
        <v>32</v>
      </c>
      <c r="K39" s="37">
        <v>32</v>
      </c>
    </row>
    <row r="40" spans="1:11" x14ac:dyDescent="0.25">
      <c r="A40" s="24" t="s">
        <v>62</v>
      </c>
      <c r="B40" s="35"/>
      <c r="C40" s="25" t="e">
        <f t="shared" si="3"/>
        <v>#REF!</v>
      </c>
      <c r="D40" s="25" t="e">
        <f t="shared" si="3"/>
        <v>#REF!</v>
      </c>
      <c r="E40" s="25" t="e">
        <f>$B$4*K40</f>
        <v>#REF!</v>
      </c>
      <c r="G40" s="31" t="s">
        <v>62</v>
      </c>
      <c r="H40" s="37" t="s">
        <v>64</v>
      </c>
      <c r="I40" s="37">
        <v>4</v>
      </c>
      <c r="J40" s="37">
        <v>4</v>
      </c>
      <c r="K40" s="37">
        <v>1.5</v>
      </c>
    </row>
    <row r="41" spans="1:11" x14ac:dyDescent="0.25">
      <c r="G41" s="38"/>
      <c r="H41" s="38"/>
      <c r="I41" s="38"/>
      <c r="J41" s="38"/>
      <c r="K41" s="38"/>
    </row>
  </sheetData>
  <mergeCells count="4">
    <mergeCell ref="A7:E7"/>
    <mergeCell ref="G7:K7"/>
    <mergeCell ref="A26:E26"/>
    <mergeCell ref="G26:K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33"/>
  <sheetViews>
    <sheetView topLeftCell="A7" workbookViewId="0">
      <selection activeCell="F25" sqref="F25"/>
    </sheetView>
  </sheetViews>
  <sheetFormatPr baseColWidth="10" defaultRowHeight="15" x14ac:dyDescent="0.25"/>
  <cols>
    <col min="1" max="1" width="6.28515625" customWidth="1"/>
    <col min="2" max="2" width="21.85546875" customWidth="1"/>
    <col min="7" max="7" width="8" customWidth="1"/>
  </cols>
  <sheetData>
    <row r="4" spans="1:7" ht="89.25" customHeight="1" x14ac:dyDescent="0.25">
      <c r="A4" s="304" t="s">
        <v>68</v>
      </c>
      <c r="B4" s="304"/>
      <c r="C4" s="304"/>
      <c r="D4" s="304"/>
      <c r="E4" s="304"/>
      <c r="F4" s="304"/>
      <c r="G4" s="304"/>
    </row>
    <row r="8" spans="1:7" ht="15.75" thickBot="1" x14ac:dyDescent="0.3"/>
    <row r="9" spans="1:7" x14ac:dyDescent="0.25">
      <c r="B9" s="305" t="s">
        <v>51</v>
      </c>
      <c r="C9" s="306"/>
      <c r="D9" s="306"/>
      <c r="E9" s="306"/>
      <c r="F9" s="307"/>
    </row>
    <row r="10" spans="1:7" x14ac:dyDescent="0.25">
      <c r="B10" s="39" t="s">
        <v>52</v>
      </c>
      <c r="C10" s="41" t="s">
        <v>53</v>
      </c>
      <c r="D10" s="41" t="s">
        <v>54</v>
      </c>
      <c r="E10" s="41" t="s">
        <v>55</v>
      </c>
      <c r="F10" s="42" t="s">
        <v>56</v>
      </c>
    </row>
    <row r="11" spans="1:7" x14ac:dyDescent="0.25">
      <c r="B11" s="39" t="s">
        <v>57</v>
      </c>
      <c r="C11" s="43">
        <v>2709.2000000000003</v>
      </c>
      <c r="D11" s="43">
        <v>1625.52</v>
      </c>
      <c r="E11" s="43" t="s">
        <v>58</v>
      </c>
      <c r="F11" s="44" t="s">
        <v>58</v>
      </c>
    </row>
    <row r="12" spans="1:7" x14ac:dyDescent="0.25">
      <c r="B12" s="39" t="s">
        <v>59</v>
      </c>
      <c r="C12" s="43">
        <v>2167.36</v>
      </c>
      <c r="D12" s="43">
        <v>1083.68</v>
      </c>
      <c r="E12" s="43" t="s">
        <v>58</v>
      </c>
      <c r="F12" s="44" t="s">
        <v>58</v>
      </c>
    </row>
    <row r="13" spans="1:7" x14ac:dyDescent="0.25">
      <c r="B13" s="39" t="s">
        <v>60</v>
      </c>
      <c r="C13" s="43">
        <v>1625.52</v>
      </c>
      <c r="D13" s="43">
        <v>812.76</v>
      </c>
      <c r="E13" s="43" t="s">
        <v>58</v>
      </c>
      <c r="F13" s="44" t="s">
        <v>58</v>
      </c>
    </row>
    <row r="14" spans="1:7" x14ac:dyDescent="0.25">
      <c r="B14" s="39" t="s">
        <v>61</v>
      </c>
      <c r="C14" s="43" t="s">
        <v>58</v>
      </c>
      <c r="D14" s="43">
        <v>541.84</v>
      </c>
      <c r="E14" s="43">
        <v>541.84</v>
      </c>
      <c r="F14" s="44" t="s">
        <v>58</v>
      </c>
    </row>
    <row r="15" spans="1:7" ht="15.75" thickBot="1" x14ac:dyDescent="0.3">
      <c r="B15" s="40" t="s">
        <v>62</v>
      </c>
      <c r="C15" s="45" t="s">
        <v>58</v>
      </c>
      <c r="D15" s="45">
        <v>270.92</v>
      </c>
      <c r="E15" s="45">
        <v>270.92</v>
      </c>
      <c r="F15" s="46" t="s">
        <v>58</v>
      </c>
    </row>
    <row r="18" spans="2:7" ht="15.75" thickBot="1" x14ac:dyDescent="0.3"/>
    <row r="19" spans="2:7" x14ac:dyDescent="0.25">
      <c r="B19" s="305" t="s">
        <v>65</v>
      </c>
      <c r="C19" s="306"/>
      <c r="D19" s="306"/>
      <c r="E19" s="306"/>
      <c r="F19" s="307"/>
    </row>
    <row r="20" spans="2:7" x14ac:dyDescent="0.25">
      <c r="B20" s="39" t="s">
        <v>52</v>
      </c>
      <c r="C20" s="41" t="s">
        <v>53</v>
      </c>
      <c r="D20" s="41" t="s">
        <v>54</v>
      </c>
      <c r="E20" s="41" t="s">
        <v>55</v>
      </c>
      <c r="F20" s="42" t="s">
        <v>56</v>
      </c>
    </row>
    <row r="21" spans="2:7" x14ac:dyDescent="0.25">
      <c r="B21" s="39" t="s">
        <v>57</v>
      </c>
      <c r="C21" s="43">
        <v>9753.1200000000008</v>
      </c>
      <c r="D21" s="43">
        <v>5960.2400000000007</v>
      </c>
      <c r="E21" s="43" t="s">
        <v>58</v>
      </c>
      <c r="F21" s="44" t="s">
        <v>58</v>
      </c>
    </row>
    <row r="22" spans="2:7" x14ac:dyDescent="0.25">
      <c r="B22" s="39" t="s">
        <v>59</v>
      </c>
      <c r="C22" s="43">
        <v>8669.44</v>
      </c>
      <c r="D22" s="43">
        <v>5147.4800000000005</v>
      </c>
      <c r="E22" s="43" t="s">
        <v>58</v>
      </c>
      <c r="F22" s="44" t="s">
        <v>58</v>
      </c>
    </row>
    <row r="23" spans="2:7" x14ac:dyDescent="0.25">
      <c r="B23" s="39" t="s">
        <v>60</v>
      </c>
      <c r="C23" s="43">
        <v>7585.76</v>
      </c>
      <c r="D23" s="43">
        <v>4334.72</v>
      </c>
      <c r="E23" s="43">
        <v>2167.36</v>
      </c>
      <c r="F23" s="44" t="s">
        <v>58</v>
      </c>
    </row>
    <row r="24" spans="2:7" x14ac:dyDescent="0.25">
      <c r="B24" s="39" t="s">
        <v>61</v>
      </c>
      <c r="C24" s="43" t="s">
        <v>58</v>
      </c>
      <c r="D24" s="43">
        <v>2167.36</v>
      </c>
      <c r="E24" s="43">
        <v>1625.52</v>
      </c>
      <c r="F24" s="44">
        <v>1625.52</v>
      </c>
    </row>
    <row r="25" spans="2:7" ht="15.75" thickBot="1" x14ac:dyDescent="0.3">
      <c r="B25" s="40" t="s">
        <v>62</v>
      </c>
      <c r="C25" s="45" t="s">
        <v>58</v>
      </c>
      <c r="D25" s="45">
        <v>270.92</v>
      </c>
      <c r="E25" s="45">
        <v>270.92</v>
      </c>
      <c r="F25" s="46">
        <v>135.46</v>
      </c>
    </row>
    <row r="27" spans="2:7" x14ac:dyDescent="0.25">
      <c r="B27" s="47" t="s">
        <v>74</v>
      </c>
    </row>
    <row r="28" spans="2:7" x14ac:dyDescent="0.25">
      <c r="B28" s="47"/>
    </row>
    <row r="29" spans="2:7" ht="34.5" customHeight="1" x14ac:dyDescent="0.25">
      <c r="B29" s="303" t="s">
        <v>69</v>
      </c>
      <c r="C29" s="303"/>
      <c r="D29" s="303"/>
      <c r="E29" s="303"/>
      <c r="F29" s="303"/>
      <c r="G29" s="303"/>
    </row>
    <row r="30" spans="2:7" ht="54.75" customHeight="1" x14ac:dyDescent="0.25">
      <c r="B30" s="303" t="s">
        <v>70</v>
      </c>
      <c r="C30" s="303"/>
      <c r="D30" s="303"/>
      <c r="E30" s="303"/>
      <c r="F30" s="303"/>
      <c r="G30" s="303"/>
    </row>
    <row r="31" spans="2:7" ht="41.25" customHeight="1" x14ac:dyDescent="0.25">
      <c r="B31" s="303" t="s">
        <v>71</v>
      </c>
      <c r="C31" s="303"/>
      <c r="D31" s="303"/>
      <c r="E31" s="303"/>
      <c r="F31" s="303"/>
      <c r="G31" s="303"/>
    </row>
    <row r="32" spans="2:7" ht="36.75" customHeight="1" x14ac:dyDescent="0.25">
      <c r="B32" s="303" t="s">
        <v>72</v>
      </c>
      <c r="C32" s="303"/>
      <c r="D32" s="303"/>
      <c r="E32" s="303"/>
      <c r="F32" s="303"/>
      <c r="G32" s="303"/>
    </row>
    <row r="33" spans="2:7" ht="22.5" customHeight="1" x14ac:dyDescent="0.25">
      <c r="B33" s="303" t="s">
        <v>73</v>
      </c>
      <c r="C33" s="303"/>
      <c r="D33" s="303"/>
      <c r="E33" s="303"/>
      <c r="F33" s="303"/>
      <c r="G33" s="303"/>
    </row>
  </sheetData>
  <mergeCells count="8">
    <mergeCell ref="B31:G31"/>
    <mergeCell ref="B32:G32"/>
    <mergeCell ref="B33:G33"/>
    <mergeCell ref="A4:G4"/>
    <mergeCell ref="B9:F9"/>
    <mergeCell ref="B19:F19"/>
    <mergeCell ref="B29:G29"/>
    <mergeCell ref="B30:G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D33"/>
  <sheetViews>
    <sheetView view="pageBreakPreview" topLeftCell="A4" zoomScale="60" zoomScaleNormal="100" workbookViewId="0">
      <selection sqref="A1:XFD1048576"/>
    </sheetView>
  </sheetViews>
  <sheetFormatPr baseColWidth="10" defaultRowHeight="15" x14ac:dyDescent="0.25"/>
  <cols>
    <col min="2" max="2" width="46" customWidth="1"/>
    <col min="3" max="3" width="22.85546875" customWidth="1"/>
    <col min="4" max="4" width="21" customWidth="1"/>
  </cols>
  <sheetData>
    <row r="7" spans="2:4" ht="15.75" thickBot="1" x14ac:dyDescent="0.3"/>
    <row r="8" spans="2:4" x14ac:dyDescent="0.25">
      <c r="B8" s="308" t="s">
        <v>326</v>
      </c>
      <c r="C8" s="309"/>
      <c r="D8" s="310"/>
    </row>
    <row r="9" spans="2:4" ht="15.75" thickBot="1" x14ac:dyDescent="0.3">
      <c r="B9" s="311"/>
      <c r="C9" s="312"/>
      <c r="D9" s="313"/>
    </row>
    <row r="10" spans="2:4" ht="15.75" thickBot="1" x14ac:dyDescent="0.3"/>
    <row r="11" spans="2:4" ht="15.75" thickBot="1" x14ac:dyDescent="0.3">
      <c r="B11" s="213" t="s">
        <v>311</v>
      </c>
      <c r="C11" s="209" t="s">
        <v>324</v>
      </c>
      <c r="D11" s="209" t="s">
        <v>325</v>
      </c>
    </row>
    <row r="12" spans="2:4" x14ac:dyDescent="0.25">
      <c r="B12" s="215"/>
      <c r="C12" s="214"/>
      <c r="D12" s="214"/>
    </row>
    <row r="13" spans="2:4" x14ac:dyDescent="0.25">
      <c r="B13" s="208" t="s">
        <v>312</v>
      </c>
      <c r="C13" s="211">
        <v>297.23805555555555</v>
      </c>
      <c r="D13" s="211">
        <v>491.83194444444439</v>
      </c>
    </row>
    <row r="14" spans="2:4" x14ac:dyDescent="0.25">
      <c r="B14" s="208" t="s">
        <v>313</v>
      </c>
      <c r="C14" s="211">
        <v>276.31398148148151</v>
      </c>
      <c r="D14" s="211">
        <v>491.83194444444439</v>
      </c>
    </row>
    <row r="15" spans="2:4" ht="15.75" thickBot="1" x14ac:dyDescent="0.3">
      <c r="B15" s="216" t="s">
        <v>314</v>
      </c>
      <c r="C15" s="212">
        <v>2137.0918888888887</v>
      </c>
      <c r="D15" s="212">
        <v>3888.4368888888889</v>
      </c>
    </row>
    <row r="17" spans="2:4" ht="15.75" thickBot="1" x14ac:dyDescent="0.3"/>
    <row r="18" spans="2:4" ht="15.75" thickBot="1" x14ac:dyDescent="0.3">
      <c r="B18" s="217" t="s">
        <v>315</v>
      </c>
      <c r="C18" s="207" t="s">
        <v>324</v>
      </c>
      <c r="D18" s="207" t="s">
        <v>325</v>
      </c>
    </row>
    <row r="19" spans="2:4" x14ac:dyDescent="0.25">
      <c r="B19" s="218" t="s">
        <v>316</v>
      </c>
      <c r="C19" s="210">
        <v>0</v>
      </c>
      <c r="D19" s="210">
        <v>0</v>
      </c>
    </row>
    <row r="20" spans="2:4" x14ac:dyDescent="0.25">
      <c r="B20" s="208" t="s">
        <v>317</v>
      </c>
      <c r="C20" s="211">
        <v>177.0934722222222</v>
      </c>
      <c r="D20" s="211">
        <v>192.26342592592587</v>
      </c>
    </row>
    <row r="21" spans="2:4" x14ac:dyDescent="0.25">
      <c r="B21" s="208" t="s">
        <v>318</v>
      </c>
      <c r="C21" s="211">
        <v>309.79250000000002</v>
      </c>
      <c r="D21" s="211">
        <v>463.58444444444444</v>
      </c>
    </row>
    <row r="22" spans="2:4" x14ac:dyDescent="0.25">
      <c r="B22" s="208" t="s">
        <v>319</v>
      </c>
      <c r="C22" s="211">
        <v>288.86842592592592</v>
      </c>
      <c r="D22" s="211">
        <v>463.58444444444444</v>
      </c>
    </row>
    <row r="23" spans="2:4" x14ac:dyDescent="0.25">
      <c r="B23" s="208" t="s">
        <v>320</v>
      </c>
      <c r="C23" s="211">
        <v>2137.0918888888887</v>
      </c>
      <c r="D23" s="211">
        <v>3888.4368888888889</v>
      </c>
    </row>
    <row r="24" spans="2:4" ht="15.75" thickBot="1" x14ac:dyDescent="0.3">
      <c r="B24" s="216" t="s">
        <v>314</v>
      </c>
      <c r="C24" s="212">
        <v>2720.8735555555554</v>
      </c>
      <c r="D24" s="212">
        <v>5056.000222222222</v>
      </c>
    </row>
    <row r="26" spans="2:4" ht="15.75" thickBot="1" x14ac:dyDescent="0.3"/>
    <row r="27" spans="2:4" ht="15.75" thickBot="1" x14ac:dyDescent="0.3">
      <c r="B27" s="219" t="s">
        <v>321</v>
      </c>
      <c r="C27" s="207" t="s">
        <v>324</v>
      </c>
      <c r="D27" s="207" t="s">
        <v>325</v>
      </c>
    </row>
    <row r="28" spans="2:4" x14ac:dyDescent="0.25">
      <c r="B28" s="208" t="s">
        <v>316</v>
      </c>
      <c r="C28" s="210">
        <v>0</v>
      </c>
      <c r="D28" s="210">
        <v>0</v>
      </c>
    </row>
    <row r="29" spans="2:4" x14ac:dyDescent="0.25">
      <c r="B29" s="208" t="s">
        <v>317</v>
      </c>
      <c r="C29" s="211">
        <v>177.0934722222222</v>
      </c>
      <c r="D29" s="211">
        <v>192.26342592592587</v>
      </c>
    </row>
    <row r="30" spans="2:4" x14ac:dyDescent="0.25">
      <c r="B30" s="208" t="s">
        <v>318</v>
      </c>
      <c r="C30" s="211">
        <v>297.23805555555555</v>
      </c>
      <c r="D30" s="211">
        <v>463.58444444444444</v>
      </c>
    </row>
    <row r="31" spans="2:4" x14ac:dyDescent="0.25">
      <c r="B31" s="208" t="s">
        <v>322</v>
      </c>
      <c r="C31" s="211">
        <v>288.86842592592592</v>
      </c>
      <c r="D31" s="211">
        <v>463.58444444444444</v>
      </c>
    </row>
    <row r="32" spans="2:4" x14ac:dyDescent="0.25">
      <c r="B32" s="208" t="s">
        <v>320</v>
      </c>
      <c r="C32" s="211">
        <v>1553.3102222222221</v>
      </c>
      <c r="D32" s="211">
        <v>3012.1366666666668</v>
      </c>
    </row>
    <row r="33" spans="2:4" ht="15.75" thickBot="1" x14ac:dyDescent="0.3">
      <c r="B33" s="216" t="s">
        <v>314</v>
      </c>
      <c r="C33" s="212">
        <v>2137.0918888888887</v>
      </c>
      <c r="D33" s="212">
        <v>3888.4368888888889</v>
      </c>
    </row>
  </sheetData>
  <mergeCells count="1">
    <mergeCell ref="B8:D9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G30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10.140625" customWidth="1"/>
    <col min="2" max="2" width="33.5703125" customWidth="1"/>
    <col min="3" max="3" width="17.7109375" customWidth="1"/>
    <col min="4" max="5" width="15.7109375" customWidth="1"/>
    <col min="7" max="7" width="8" customWidth="1"/>
  </cols>
  <sheetData>
    <row r="4" spans="1:7" ht="68.25" customHeight="1" x14ac:dyDescent="0.25">
      <c r="A4" s="304" t="s">
        <v>75</v>
      </c>
      <c r="B4" s="304"/>
      <c r="C4" s="304"/>
      <c r="D4" s="304"/>
      <c r="E4" s="304"/>
      <c r="F4" s="64"/>
      <c r="G4" s="64"/>
    </row>
    <row r="8" spans="1:7" ht="15.75" thickBot="1" x14ac:dyDescent="0.3"/>
    <row r="9" spans="1:7" ht="15.75" thickBot="1" x14ac:dyDescent="0.3">
      <c r="B9" s="314" t="s">
        <v>329</v>
      </c>
      <c r="C9" s="315"/>
      <c r="D9" s="316"/>
    </row>
    <row r="10" spans="1:7" x14ac:dyDescent="0.25">
      <c r="B10" s="222"/>
      <c r="C10" s="223" t="s">
        <v>327</v>
      </c>
      <c r="D10" s="224" t="s">
        <v>328</v>
      </c>
    </row>
    <row r="11" spans="1:7" x14ac:dyDescent="0.25">
      <c r="B11" s="220" t="s">
        <v>330</v>
      </c>
      <c r="C11" s="225">
        <v>975.384095</v>
      </c>
      <c r="D11" s="226">
        <v>819.73056499999996</v>
      </c>
    </row>
    <row r="12" spans="1:7" ht="15.75" thickBot="1" x14ac:dyDescent="0.3">
      <c r="B12" s="221" t="s">
        <v>331</v>
      </c>
      <c r="C12" s="227">
        <v>1028.7617575000002</v>
      </c>
      <c r="D12" s="228">
        <v>889.09613249999995</v>
      </c>
    </row>
    <row r="14" spans="1:7" ht="15.75" thickBot="1" x14ac:dyDescent="0.3"/>
    <row r="15" spans="1:7" ht="15.75" thickBot="1" x14ac:dyDescent="0.3">
      <c r="B15" s="314" t="s">
        <v>332</v>
      </c>
      <c r="C15" s="315"/>
      <c r="D15" s="316"/>
    </row>
    <row r="16" spans="1:7" x14ac:dyDescent="0.25">
      <c r="B16" s="222"/>
      <c r="C16" s="223" t="s">
        <v>327</v>
      </c>
      <c r="D16" s="224" t="s">
        <v>328</v>
      </c>
    </row>
    <row r="17" spans="2:5" x14ac:dyDescent="0.25">
      <c r="B17" s="220" t="s">
        <v>330</v>
      </c>
      <c r="C17" s="321">
        <v>664.54427999999996</v>
      </c>
      <c r="D17" s="323">
        <v>448.12858499999999</v>
      </c>
    </row>
    <row r="18" spans="2:5" ht="15.75" thickBot="1" x14ac:dyDescent="0.3">
      <c r="B18" s="221" t="s">
        <v>331</v>
      </c>
      <c r="C18" s="322"/>
      <c r="D18" s="324"/>
    </row>
    <row r="20" spans="2:5" ht="15.75" thickBot="1" x14ac:dyDescent="0.3"/>
    <row r="21" spans="2:5" ht="15.75" thickBot="1" x14ac:dyDescent="0.3">
      <c r="B21" s="314" t="s">
        <v>333</v>
      </c>
      <c r="C21" s="315"/>
      <c r="D21" s="316"/>
    </row>
    <row r="22" spans="2:5" x14ac:dyDescent="0.25">
      <c r="B22" s="222"/>
      <c r="C22" s="223" t="s">
        <v>327</v>
      </c>
      <c r="D22" s="224" t="s">
        <v>328</v>
      </c>
    </row>
    <row r="23" spans="2:5" x14ac:dyDescent="0.25">
      <c r="B23" s="220" t="s">
        <v>330</v>
      </c>
      <c r="C23" s="317">
        <v>440.96754749999997</v>
      </c>
      <c r="D23" s="318"/>
    </row>
    <row r="24" spans="2:5" ht="15.75" thickBot="1" x14ac:dyDescent="0.3">
      <c r="B24" s="221" t="s">
        <v>331</v>
      </c>
      <c r="C24" s="319"/>
      <c r="D24" s="320"/>
    </row>
    <row r="26" spans="2:5" x14ac:dyDescent="0.25">
      <c r="C26" s="206"/>
      <c r="D26" s="233">
        <v>440.96754749999997</v>
      </c>
      <c r="E26" s="206"/>
    </row>
    <row r="27" spans="2:5" x14ac:dyDescent="0.25">
      <c r="C27" s="206"/>
      <c r="D27" s="206"/>
      <c r="E27" s="206"/>
    </row>
    <row r="28" spans="2:5" x14ac:dyDescent="0.25">
      <c r="C28" s="206"/>
      <c r="D28" s="206"/>
      <c r="E28" s="206"/>
    </row>
    <row r="29" spans="2:5" x14ac:dyDescent="0.25">
      <c r="C29" s="206"/>
      <c r="D29" s="206"/>
      <c r="E29" s="206"/>
    </row>
    <row r="30" spans="2:5" x14ac:dyDescent="0.25">
      <c r="C30" s="206"/>
      <c r="D30" s="206"/>
      <c r="E30" s="206"/>
    </row>
  </sheetData>
  <mergeCells count="7">
    <mergeCell ref="B21:D21"/>
    <mergeCell ref="C23:D24"/>
    <mergeCell ref="A4:E4"/>
    <mergeCell ref="B9:D9"/>
    <mergeCell ref="B15:D15"/>
    <mergeCell ref="C17:C18"/>
    <mergeCell ref="D17:D18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G27"/>
  <sheetViews>
    <sheetView topLeftCell="A3" workbookViewId="0">
      <selection activeCell="A9" sqref="A9"/>
    </sheetView>
  </sheetViews>
  <sheetFormatPr baseColWidth="10" defaultRowHeight="15" x14ac:dyDescent="0.25"/>
  <cols>
    <col min="1" max="1" width="29.7109375" customWidth="1"/>
    <col min="2" max="2" width="10.42578125" customWidth="1"/>
    <col min="3" max="5" width="15.7109375" customWidth="1"/>
    <col min="7" max="7" width="8" customWidth="1"/>
  </cols>
  <sheetData>
    <row r="4" spans="1:7" ht="68.25" customHeight="1" x14ac:dyDescent="0.25">
      <c r="A4" s="304" t="s">
        <v>75</v>
      </c>
      <c r="B4" s="304"/>
      <c r="C4" s="304"/>
      <c r="D4" s="304"/>
      <c r="E4" s="304"/>
      <c r="F4" s="64"/>
      <c r="G4" s="64"/>
    </row>
    <row r="9" spans="1:7" x14ac:dyDescent="0.25">
      <c r="C9" s="325" t="s">
        <v>82</v>
      </c>
      <c r="D9" s="326"/>
      <c r="E9" s="327"/>
    </row>
    <row r="10" spans="1:7" ht="15" customHeight="1" x14ac:dyDescent="0.25">
      <c r="C10" s="56" t="s">
        <v>83</v>
      </c>
      <c r="D10" s="57" t="s">
        <v>84</v>
      </c>
      <c r="E10" s="62" t="s">
        <v>85</v>
      </c>
    </row>
    <row r="11" spans="1:7" x14ac:dyDescent="0.25">
      <c r="A11" s="48" t="s">
        <v>76</v>
      </c>
      <c r="B11" s="49" t="s">
        <v>77</v>
      </c>
      <c r="C11" s="58">
        <v>574.78</v>
      </c>
      <c r="D11" s="58">
        <v>613.20000000000005</v>
      </c>
      <c r="E11" s="58">
        <v>684.2</v>
      </c>
    </row>
    <row r="12" spans="1:7" x14ac:dyDescent="0.25">
      <c r="A12" s="50"/>
      <c r="B12" s="51" t="s">
        <v>78</v>
      </c>
      <c r="C12" s="59">
        <v>586.22</v>
      </c>
      <c r="D12" s="59">
        <v>624.64</v>
      </c>
      <c r="E12" s="59">
        <v>695.64</v>
      </c>
    </row>
    <row r="13" spans="1:7" x14ac:dyDescent="0.25">
      <c r="A13" s="48" t="s">
        <v>79</v>
      </c>
      <c r="B13" s="49" t="s">
        <v>77</v>
      </c>
      <c r="C13" s="58">
        <v>607.61</v>
      </c>
      <c r="D13" s="58">
        <v>646.03</v>
      </c>
      <c r="E13" s="58">
        <v>717.03</v>
      </c>
    </row>
    <row r="14" spans="1:7" x14ac:dyDescent="0.25">
      <c r="A14" s="52"/>
      <c r="B14" s="53" t="s">
        <v>78</v>
      </c>
      <c r="C14" s="60">
        <v>626.03</v>
      </c>
      <c r="D14" s="60">
        <v>664.45</v>
      </c>
      <c r="E14" s="60">
        <v>735.45</v>
      </c>
    </row>
    <row r="15" spans="1:7" x14ac:dyDescent="0.25">
      <c r="A15" s="50"/>
      <c r="B15" s="51" t="s">
        <v>80</v>
      </c>
      <c r="C15" s="59">
        <v>725</v>
      </c>
      <c r="D15" s="59">
        <v>763.42</v>
      </c>
      <c r="E15" s="59">
        <v>834.42</v>
      </c>
    </row>
    <row r="16" spans="1:7" x14ac:dyDescent="0.25">
      <c r="A16" s="54" t="s">
        <v>81</v>
      </c>
      <c r="B16" s="55" t="s">
        <v>78</v>
      </c>
      <c r="C16" s="61">
        <v>749.82</v>
      </c>
      <c r="D16" s="61">
        <v>788.24</v>
      </c>
      <c r="E16" s="61">
        <v>859.24</v>
      </c>
    </row>
    <row r="18" spans="1:5" ht="44.25" customHeight="1" x14ac:dyDescent="0.25">
      <c r="C18" s="328" t="s">
        <v>86</v>
      </c>
      <c r="D18" s="329"/>
      <c r="E18" s="330"/>
    </row>
    <row r="19" spans="1:5" x14ac:dyDescent="0.25">
      <c r="C19" s="56" t="s">
        <v>87</v>
      </c>
      <c r="D19" s="63" t="s">
        <v>84</v>
      </c>
      <c r="E19" s="62" t="s">
        <v>85</v>
      </c>
    </row>
    <row r="20" spans="1:5" x14ac:dyDescent="0.25">
      <c r="A20" s="48" t="s">
        <v>76</v>
      </c>
      <c r="B20" s="49" t="s">
        <v>77</v>
      </c>
      <c r="C20" s="58">
        <v>517.23</v>
      </c>
      <c r="D20" s="58">
        <v>555.65099999999995</v>
      </c>
      <c r="E20" s="58">
        <v>626.65</v>
      </c>
    </row>
    <row r="21" spans="1:5" x14ac:dyDescent="0.25">
      <c r="A21" s="50"/>
      <c r="B21" s="51" t="s">
        <v>78</v>
      </c>
      <c r="C21" s="59">
        <v>528.66999999999996</v>
      </c>
      <c r="D21" s="59">
        <v>567.09100000000001</v>
      </c>
      <c r="E21" s="59">
        <v>638.09</v>
      </c>
    </row>
    <row r="22" spans="1:5" x14ac:dyDescent="0.25">
      <c r="A22" s="48" t="s">
        <v>79</v>
      </c>
      <c r="B22" s="49" t="s">
        <v>77</v>
      </c>
      <c r="C22" s="58">
        <v>550.05999999999995</v>
      </c>
      <c r="D22" s="58">
        <v>588.48099999999999</v>
      </c>
      <c r="E22" s="58">
        <v>659.48</v>
      </c>
    </row>
    <row r="23" spans="1:5" x14ac:dyDescent="0.25">
      <c r="A23" s="52"/>
      <c r="B23" s="53" t="s">
        <v>78</v>
      </c>
      <c r="C23" s="60">
        <v>568.48</v>
      </c>
      <c r="D23" s="60">
        <v>606.90099999999995</v>
      </c>
      <c r="E23" s="60">
        <v>677.9</v>
      </c>
    </row>
    <row r="24" spans="1:5" x14ac:dyDescent="0.25">
      <c r="A24" s="50"/>
      <c r="B24" s="51" t="s">
        <v>80</v>
      </c>
      <c r="C24" s="59">
        <v>667.45</v>
      </c>
      <c r="D24" s="59">
        <v>705.87099999999998</v>
      </c>
      <c r="E24" s="59">
        <v>776.87</v>
      </c>
    </row>
    <row r="25" spans="1:5" x14ac:dyDescent="0.25">
      <c r="A25" s="54" t="s">
        <v>81</v>
      </c>
      <c r="B25" s="55" t="s">
        <v>78</v>
      </c>
      <c r="C25" s="61">
        <v>692.27</v>
      </c>
      <c r="D25" s="61">
        <v>730.69100000000003</v>
      </c>
      <c r="E25" s="61">
        <v>801.69</v>
      </c>
    </row>
    <row r="27" spans="1:5" x14ac:dyDescent="0.25">
      <c r="A27" s="204" t="s">
        <v>308</v>
      </c>
      <c r="B27" s="205"/>
      <c r="C27" s="61">
        <v>368.52</v>
      </c>
    </row>
  </sheetData>
  <mergeCells count="3">
    <mergeCell ref="A4:E4"/>
    <mergeCell ref="C9:E9"/>
    <mergeCell ref="C18:E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1"/>
  <sheetViews>
    <sheetView view="pageBreakPreview" zoomScaleNormal="100" zoomScaleSheetLayoutView="100" workbookViewId="0">
      <selection sqref="A1:XFD1048576"/>
    </sheetView>
  </sheetViews>
  <sheetFormatPr baseColWidth="10" defaultRowHeight="15" x14ac:dyDescent="0.25"/>
  <cols>
    <col min="1" max="1" width="31.28515625" customWidth="1"/>
    <col min="2" max="2" width="14.28515625" customWidth="1"/>
    <col min="3" max="3" width="13.140625" customWidth="1"/>
    <col min="4" max="4" width="8.85546875" customWidth="1"/>
    <col min="5" max="5" width="16.85546875" customWidth="1"/>
  </cols>
  <sheetData>
    <row r="2" spans="1:12" ht="3" customHeight="1" x14ac:dyDescent="0.25"/>
    <row r="3" spans="1:12" ht="33.75" x14ac:dyDescent="0.5">
      <c r="A3" s="331" t="s">
        <v>188</v>
      </c>
      <c r="B3" s="331"/>
      <c r="C3" s="331"/>
      <c r="D3" s="331"/>
      <c r="E3" s="331"/>
    </row>
    <row r="4" spans="1:12" ht="8.25" customHeight="1" thickBot="1" x14ac:dyDescent="0.3">
      <c r="A4" s="64" t="s">
        <v>118</v>
      </c>
      <c r="B4" s="64"/>
      <c r="C4" s="64"/>
      <c r="D4" s="64"/>
      <c r="E4" s="64"/>
    </row>
    <row r="5" spans="1:12" ht="6.75" customHeight="1" x14ac:dyDescent="0.25">
      <c r="A5" s="3"/>
      <c r="B5" s="12"/>
      <c r="C5" s="12"/>
      <c r="D5" s="12"/>
      <c r="E5" s="4"/>
    </row>
    <row r="6" spans="1:12" x14ac:dyDescent="0.25">
      <c r="A6" s="72" t="s">
        <v>88</v>
      </c>
      <c r="B6" s="13"/>
      <c r="C6" s="13"/>
      <c r="D6" s="13"/>
      <c r="E6" s="73" t="s">
        <v>89</v>
      </c>
    </row>
    <row r="7" spans="1:12" ht="5.25" customHeight="1" thickBot="1" x14ac:dyDescent="0.3">
      <c r="A7" s="15"/>
      <c r="B7" s="16"/>
      <c r="C7" s="16"/>
      <c r="D7" s="16"/>
      <c r="E7" s="10"/>
    </row>
    <row r="8" spans="1:12" ht="3.75" customHeight="1" thickBot="1" x14ac:dyDescent="0.3">
      <c r="A8" s="5"/>
      <c r="B8" s="13"/>
      <c r="C8" s="13"/>
      <c r="D8" s="13"/>
      <c r="E8" s="6"/>
    </row>
    <row r="9" spans="1:12" ht="15.75" thickBot="1" x14ac:dyDescent="0.3">
      <c r="A9" s="68" t="s">
        <v>90</v>
      </c>
      <c r="B9" s="66"/>
      <c r="C9" s="66"/>
      <c r="D9" s="66" t="s">
        <v>91</v>
      </c>
      <c r="E9" s="229">
        <v>153.50013999999999</v>
      </c>
    </row>
    <row r="10" spans="1:12" ht="15.75" thickBot="1" x14ac:dyDescent="0.3">
      <c r="A10" s="5"/>
      <c r="B10" s="13"/>
      <c r="C10" s="13"/>
      <c r="D10" s="13"/>
      <c r="E10" s="6"/>
    </row>
    <row r="11" spans="1:12" ht="15.75" thickBot="1" x14ac:dyDescent="0.3">
      <c r="A11" s="65" t="s">
        <v>334</v>
      </c>
      <c r="B11" s="66"/>
      <c r="C11" s="66"/>
      <c r="D11" s="66" t="s">
        <v>92</v>
      </c>
      <c r="E11" s="74" t="s">
        <v>93</v>
      </c>
    </row>
    <row r="12" spans="1:12" x14ac:dyDescent="0.25">
      <c r="A12" s="75" t="s">
        <v>94</v>
      </c>
      <c r="B12" s="13"/>
      <c r="C12" s="13"/>
      <c r="D12" s="13"/>
      <c r="E12" s="6"/>
    </row>
    <row r="13" spans="1:12" x14ac:dyDescent="0.25">
      <c r="A13" s="76" t="s">
        <v>335</v>
      </c>
      <c r="B13" s="13"/>
      <c r="C13" s="13"/>
      <c r="D13" s="13"/>
      <c r="E13" s="6"/>
    </row>
    <row r="14" spans="1:12" x14ac:dyDescent="0.25">
      <c r="A14" s="77" t="s">
        <v>95</v>
      </c>
      <c r="B14" s="13"/>
      <c r="C14" s="13"/>
      <c r="D14" s="13"/>
      <c r="E14" s="6"/>
      <c r="H14" s="13"/>
      <c r="I14" s="13"/>
      <c r="J14" s="13"/>
      <c r="K14" s="13"/>
      <c r="L14" s="13"/>
    </row>
    <row r="15" spans="1:12" x14ac:dyDescent="0.25">
      <c r="A15" s="77" t="s">
        <v>96</v>
      </c>
      <c r="B15" s="13"/>
      <c r="C15" s="13"/>
      <c r="D15" s="13"/>
      <c r="E15" s="6"/>
      <c r="H15" s="13"/>
      <c r="I15" s="13"/>
      <c r="J15" s="13"/>
      <c r="K15" s="13"/>
      <c r="L15" s="13"/>
    </row>
    <row r="16" spans="1:12" x14ac:dyDescent="0.25">
      <c r="A16" s="77" t="s">
        <v>106</v>
      </c>
      <c r="B16" s="13"/>
      <c r="C16" s="13"/>
      <c r="D16" s="13"/>
      <c r="E16" s="6"/>
      <c r="H16" s="13"/>
      <c r="I16" s="13"/>
      <c r="J16" s="13"/>
      <c r="K16" s="13"/>
      <c r="L16" s="13"/>
    </row>
    <row r="17" spans="1:12" x14ac:dyDescent="0.25">
      <c r="A17" s="77" t="s">
        <v>101</v>
      </c>
      <c r="B17" s="13"/>
      <c r="C17" s="13"/>
      <c r="D17" s="13"/>
      <c r="E17" s="6"/>
      <c r="I17" s="70"/>
      <c r="J17" s="69"/>
      <c r="K17" s="71"/>
      <c r="L17" s="13"/>
    </row>
    <row r="18" spans="1:12" x14ac:dyDescent="0.25">
      <c r="A18" s="77" t="s">
        <v>102</v>
      </c>
      <c r="B18" s="13"/>
      <c r="C18" s="13"/>
      <c r="D18" s="13"/>
      <c r="E18" s="6"/>
      <c r="I18" s="69"/>
      <c r="J18" s="69"/>
      <c r="K18" s="71"/>
      <c r="L18" s="13"/>
    </row>
    <row r="19" spans="1:12" x14ac:dyDescent="0.25">
      <c r="A19" s="77" t="s">
        <v>103</v>
      </c>
      <c r="B19" s="13"/>
      <c r="C19" s="13"/>
      <c r="D19" s="13"/>
      <c r="E19" s="6"/>
      <c r="I19" s="69"/>
      <c r="J19" s="69"/>
      <c r="K19" s="71"/>
      <c r="L19" s="13"/>
    </row>
    <row r="20" spans="1:12" x14ac:dyDescent="0.25">
      <c r="A20" s="78" t="s">
        <v>104</v>
      </c>
      <c r="B20" s="13"/>
      <c r="C20" s="13"/>
      <c r="D20" s="13"/>
      <c r="E20" s="6"/>
      <c r="I20" s="69"/>
      <c r="J20" s="69"/>
      <c r="K20" s="71"/>
      <c r="L20" s="13"/>
    </row>
    <row r="21" spans="1:12" x14ac:dyDescent="0.25">
      <c r="A21" s="78" t="s">
        <v>105</v>
      </c>
      <c r="B21" s="13"/>
      <c r="C21" s="13"/>
      <c r="D21" s="13"/>
      <c r="E21" s="6"/>
      <c r="I21" s="69"/>
      <c r="J21" s="69"/>
      <c r="K21" s="71"/>
      <c r="L21" s="13"/>
    </row>
    <row r="22" spans="1:12" ht="15.75" thickBot="1" x14ac:dyDescent="0.3">
      <c r="A22" s="5"/>
      <c r="B22" s="13"/>
      <c r="C22" s="13"/>
      <c r="D22" s="13"/>
      <c r="E22" s="6"/>
      <c r="I22" s="69"/>
      <c r="J22" s="69"/>
      <c r="K22" s="71"/>
      <c r="L22" s="13"/>
    </row>
    <row r="23" spans="1:12" ht="15.75" thickBot="1" x14ac:dyDescent="0.3">
      <c r="A23" s="65" t="s">
        <v>108</v>
      </c>
      <c r="B23" s="66"/>
      <c r="C23" s="66"/>
      <c r="D23" s="66" t="s">
        <v>107</v>
      </c>
      <c r="E23" s="229">
        <v>135.43333333333334</v>
      </c>
      <c r="I23" s="69"/>
      <c r="J23" s="69"/>
      <c r="K23" s="71"/>
      <c r="L23" s="13"/>
    </row>
    <row r="24" spans="1:12" ht="15.75" thickBot="1" x14ac:dyDescent="0.3">
      <c r="A24" s="5"/>
      <c r="B24" s="13"/>
      <c r="C24" s="13"/>
      <c r="D24" s="13"/>
      <c r="E24" s="6"/>
      <c r="I24" s="69"/>
      <c r="J24" s="69"/>
      <c r="K24" s="71"/>
      <c r="L24" s="13"/>
    </row>
    <row r="25" spans="1:12" ht="15.75" thickBot="1" x14ac:dyDescent="0.3">
      <c r="A25" s="65" t="s">
        <v>109</v>
      </c>
      <c r="B25" s="66"/>
      <c r="C25" s="66"/>
      <c r="D25" s="66"/>
      <c r="E25" s="74" t="s">
        <v>110</v>
      </c>
      <c r="I25" s="69"/>
      <c r="J25" s="69"/>
      <c r="K25" s="71"/>
      <c r="L25" s="13"/>
    </row>
    <row r="26" spans="1:12" x14ac:dyDescent="0.25">
      <c r="A26" s="75" t="s">
        <v>111</v>
      </c>
      <c r="B26" s="13"/>
      <c r="C26" s="13"/>
      <c r="D26" s="13"/>
      <c r="E26" s="6"/>
      <c r="I26" s="69"/>
      <c r="J26" s="69"/>
      <c r="K26" s="71"/>
      <c r="L26" s="13"/>
    </row>
    <row r="27" spans="1:12" x14ac:dyDescent="0.25">
      <c r="A27" s="79" t="s">
        <v>112</v>
      </c>
      <c r="B27" s="13"/>
      <c r="C27" s="13"/>
      <c r="D27" s="13"/>
      <c r="E27" s="6"/>
      <c r="I27" s="69"/>
      <c r="J27" s="69"/>
      <c r="K27" s="71"/>
      <c r="L27" s="13"/>
    </row>
    <row r="28" spans="1:12" x14ac:dyDescent="0.25">
      <c r="A28" s="79" t="s">
        <v>113</v>
      </c>
      <c r="B28" s="13"/>
      <c r="C28" s="13"/>
      <c r="D28" s="13"/>
      <c r="E28" s="6"/>
      <c r="I28" s="69"/>
      <c r="J28" s="69"/>
      <c r="K28" s="71"/>
      <c r="L28" s="13"/>
    </row>
    <row r="29" spans="1:12" x14ac:dyDescent="0.25">
      <c r="A29" s="79" t="s">
        <v>114</v>
      </c>
      <c r="B29" s="13"/>
      <c r="C29" s="13"/>
      <c r="D29" s="13"/>
      <c r="E29" s="6"/>
      <c r="I29" s="69"/>
      <c r="J29" s="69"/>
      <c r="K29" s="71"/>
      <c r="L29" s="13"/>
    </row>
    <row r="30" spans="1:12" x14ac:dyDescent="0.25">
      <c r="A30" s="79" t="s">
        <v>115</v>
      </c>
      <c r="B30" s="13"/>
      <c r="C30" s="13"/>
      <c r="D30" s="13"/>
      <c r="E30" s="6"/>
      <c r="I30" s="69"/>
      <c r="J30" s="69"/>
      <c r="K30" s="71"/>
      <c r="L30" s="13"/>
    </row>
    <row r="31" spans="1:12" x14ac:dyDescent="0.25">
      <c r="A31" s="79" t="s">
        <v>116</v>
      </c>
      <c r="B31" s="13"/>
      <c r="C31" s="13"/>
      <c r="D31" s="13"/>
      <c r="E31" s="6"/>
      <c r="H31" s="13"/>
      <c r="I31" s="13"/>
      <c r="J31" s="13"/>
      <c r="K31" s="13"/>
      <c r="L31" s="13"/>
    </row>
    <row r="32" spans="1:12" x14ac:dyDescent="0.25">
      <c r="A32" s="79" t="s">
        <v>117</v>
      </c>
      <c r="B32" s="13"/>
      <c r="C32" s="13"/>
      <c r="D32" s="13"/>
      <c r="E32" s="6"/>
      <c r="H32" s="13"/>
      <c r="I32" s="13"/>
      <c r="J32" s="13"/>
      <c r="K32" s="13"/>
      <c r="L32" s="13"/>
    </row>
    <row r="33" spans="1:5" ht="15.75" thickBot="1" x14ac:dyDescent="0.3">
      <c r="A33" s="15"/>
      <c r="B33" s="16"/>
      <c r="C33" s="16"/>
      <c r="D33" s="16"/>
      <c r="E33" s="10"/>
    </row>
    <row r="35" spans="1:5" x14ac:dyDescent="0.25"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2"/>
  <sheetViews>
    <sheetView view="pageBreakPreview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31" t="s">
        <v>155</v>
      </c>
      <c r="B3" s="331"/>
      <c r="C3" s="331"/>
      <c r="D3" s="331"/>
      <c r="E3" s="331"/>
      <c r="F3" s="331"/>
      <c r="G3" s="331"/>
      <c r="H3" s="331"/>
      <c r="I3" s="331"/>
    </row>
    <row r="4" spans="1:9" ht="15.75" thickBot="1" x14ac:dyDescent="0.3"/>
    <row r="5" spans="1:9" x14ac:dyDescent="0.25">
      <c r="A5" s="3"/>
      <c r="B5" s="12"/>
      <c r="C5" s="12"/>
      <c r="D5" s="12"/>
      <c r="E5" s="12"/>
      <c r="F5" s="12"/>
      <c r="G5" s="12"/>
      <c r="H5" s="12"/>
      <c r="I5" s="4"/>
    </row>
    <row r="6" spans="1:9" ht="15.75" x14ac:dyDescent="0.25">
      <c r="A6" s="87" t="s">
        <v>88</v>
      </c>
      <c r="B6" s="88"/>
      <c r="C6" s="88"/>
      <c r="D6" s="88"/>
      <c r="E6" s="88"/>
      <c r="F6" s="88"/>
      <c r="G6" s="13"/>
      <c r="H6" s="107" t="s">
        <v>89</v>
      </c>
      <c r="I6" s="6"/>
    </row>
    <row r="7" spans="1:9" ht="15.75" thickBot="1" x14ac:dyDescent="0.3">
      <c r="A7" s="15"/>
      <c r="B7" s="16"/>
      <c r="C7" s="16"/>
      <c r="D7" s="16"/>
      <c r="E7" s="16"/>
      <c r="F7" s="16"/>
      <c r="G7" s="16"/>
      <c r="H7" s="16"/>
      <c r="I7" s="10"/>
    </row>
    <row r="8" spans="1:9" ht="15.75" thickBot="1" x14ac:dyDescent="0.3">
      <c r="A8" s="89" t="s">
        <v>119</v>
      </c>
      <c r="B8" s="90" t="s">
        <v>120</v>
      </c>
      <c r="C8" s="66"/>
      <c r="D8" s="90"/>
      <c r="E8" s="90"/>
      <c r="F8" s="66"/>
      <c r="G8" s="66" t="s">
        <v>107</v>
      </c>
      <c r="H8" s="230">
        <v>57.110340600000001</v>
      </c>
      <c r="I8" s="67"/>
    </row>
    <row r="9" spans="1:9" x14ac:dyDescent="0.25">
      <c r="A9" s="92"/>
      <c r="B9" s="93"/>
      <c r="C9" s="93" t="s">
        <v>121</v>
      </c>
      <c r="D9" s="93"/>
      <c r="E9" s="93"/>
      <c r="F9" s="93"/>
      <c r="G9" s="93"/>
      <c r="H9" s="93"/>
      <c r="I9" s="94"/>
    </row>
    <row r="10" spans="1:9" x14ac:dyDescent="0.25">
      <c r="A10" s="5"/>
      <c r="B10" s="13"/>
      <c r="C10" s="95" t="s">
        <v>122</v>
      </c>
      <c r="D10" s="13"/>
      <c r="E10" s="13"/>
      <c r="F10" s="95"/>
      <c r="G10" s="95"/>
      <c r="H10" s="95"/>
      <c r="I10" s="96"/>
    </row>
    <row r="11" spans="1:9" x14ac:dyDescent="0.25">
      <c r="A11" s="5"/>
      <c r="B11" s="13"/>
      <c r="C11" s="13"/>
      <c r="D11" s="13"/>
      <c r="E11" s="13"/>
      <c r="F11" s="13"/>
      <c r="G11" s="13"/>
      <c r="H11" s="13"/>
      <c r="I11" s="6"/>
    </row>
    <row r="12" spans="1:9" x14ac:dyDescent="0.25">
      <c r="A12" s="97" t="s">
        <v>123</v>
      </c>
      <c r="B12" s="80" t="s">
        <v>1</v>
      </c>
      <c r="C12" s="81"/>
      <c r="D12" s="80"/>
      <c r="E12" s="80"/>
      <c r="F12" s="81"/>
      <c r="G12" s="81" t="s">
        <v>91</v>
      </c>
      <c r="H12" s="231">
        <v>9865.5328199999985</v>
      </c>
      <c r="I12" s="98"/>
    </row>
    <row r="13" spans="1:9" x14ac:dyDescent="0.25">
      <c r="A13" s="99"/>
      <c r="B13" s="82"/>
      <c r="C13" s="82" t="s">
        <v>121</v>
      </c>
      <c r="D13" s="82"/>
      <c r="E13" s="82"/>
      <c r="F13" s="82"/>
      <c r="G13" s="82"/>
      <c r="H13" s="82"/>
      <c r="I13" s="100"/>
    </row>
    <row r="14" spans="1:9" x14ac:dyDescent="0.25">
      <c r="A14" s="5"/>
      <c r="B14" s="13"/>
      <c r="C14" s="95" t="s">
        <v>124</v>
      </c>
      <c r="D14" s="13"/>
      <c r="E14" s="13"/>
      <c r="F14" s="95"/>
      <c r="G14" s="95"/>
      <c r="H14" s="95"/>
      <c r="I14" s="96"/>
    </row>
    <row r="15" spans="1:9" x14ac:dyDescent="0.25">
      <c r="A15" s="5"/>
      <c r="B15" s="13"/>
      <c r="C15" s="95" t="s">
        <v>125</v>
      </c>
      <c r="D15" s="13"/>
      <c r="E15" s="13"/>
      <c r="F15" s="95"/>
      <c r="G15" s="95"/>
      <c r="H15" s="95"/>
      <c r="I15" s="96"/>
    </row>
    <row r="16" spans="1:9" x14ac:dyDescent="0.25">
      <c r="A16" s="5"/>
      <c r="B16" s="13"/>
      <c r="C16" s="95" t="s">
        <v>126</v>
      </c>
      <c r="D16" s="13"/>
      <c r="E16" s="13"/>
      <c r="F16" s="95"/>
      <c r="G16" s="95"/>
      <c r="H16" s="95"/>
      <c r="I16" s="96"/>
    </row>
    <row r="17" spans="1:9" x14ac:dyDescent="0.25">
      <c r="A17" s="5"/>
      <c r="B17" s="13"/>
      <c r="C17" s="95" t="s">
        <v>127</v>
      </c>
      <c r="D17" s="13"/>
      <c r="E17" s="13"/>
      <c r="F17" s="95"/>
      <c r="G17" s="95"/>
      <c r="H17" s="95"/>
      <c r="I17" s="96"/>
    </row>
    <row r="18" spans="1:9" x14ac:dyDescent="0.25">
      <c r="A18" s="5"/>
      <c r="B18" s="13"/>
      <c r="C18" s="95" t="s">
        <v>128</v>
      </c>
      <c r="D18" s="13"/>
      <c r="E18" s="13"/>
      <c r="F18" s="95"/>
      <c r="G18" s="95"/>
      <c r="H18" s="95"/>
      <c r="I18" s="96"/>
    </row>
    <row r="19" spans="1:9" x14ac:dyDescent="0.25">
      <c r="A19" s="5"/>
      <c r="B19" s="13"/>
      <c r="C19" s="95" t="s">
        <v>129</v>
      </c>
      <c r="D19" s="13"/>
      <c r="E19" s="13"/>
      <c r="F19" s="95"/>
      <c r="G19" s="95"/>
      <c r="H19" s="95"/>
      <c r="I19" s="96"/>
    </row>
    <row r="20" spans="1:9" x14ac:dyDescent="0.25">
      <c r="A20" s="5"/>
      <c r="B20" s="13"/>
      <c r="C20" s="95" t="s">
        <v>130</v>
      </c>
      <c r="D20" s="13"/>
      <c r="E20" s="13"/>
      <c r="F20" s="95"/>
      <c r="G20" s="95"/>
      <c r="H20" s="95"/>
      <c r="I20" s="96"/>
    </row>
    <row r="21" spans="1:9" x14ac:dyDescent="0.25">
      <c r="A21" s="5"/>
      <c r="B21" s="13"/>
      <c r="C21" s="13"/>
      <c r="D21" s="13"/>
      <c r="E21" s="13"/>
      <c r="F21" s="13"/>
      <c r="G21" s="13"/>
      <c r="H21" s="13"/>
      <c r="I21" s="6"/>
    </row>
    <row r="22" spans="1:9" x14ac:dyDescent="0.25">
      <c r="A22" s="97" t="s">
        <v>131</v>
      </c>
      <c r="B22" s="80" t="s">
        <v>132</v>
      </c>
      <c r="C22" s="81"/>
      <c r="D22" s="80"/>
      <c r="E22" s="80"/>
      <c r="F22" s="81"/>
      <c r="G22" s="81" t="s">
        <v>91</v>
      </c>
      <c r="H22" s="231">
        <v>1731.32556</v>
      </c>
      <c r="I22" s="98"/>
    </row>
    <row r="23" spans="1:9" x14ac:dyDescent="0.25">
      <c r="A23" s="99"/>
      <c r="B23" s="82"/>
      <c r="C23" s="84" t="s">
        <v>121</v>
      </c>
      <c r="D23" s="82"/>
      <c r="E23" s="82"/>
      <c r="F23" s="84"/>
      <c r="G23" s="84"/>
      <c r="H23" s="84"/>
      <c r="I23" s="101"/>
    </row>
    <row r="24" spans="1:9" x14ac:dyDescent="0.25">
      <c r="A24" s="5"/>
      <c r="B24" s="13"/>
      <c r="C24" s="95" t="s">
        <v>133</v>
      </c>
      <c r="D24" s="13"/>
      <c r="E24" s="13"/>
      <c r="F24" s="95"/>
      <c r="G24" s="95"/>
      <c r="H24" s="95"/>
      <c r="I24" s="96"/>
    </row>
    <row r="25" spans="1:9" x14ac:dyDescent="0.25">
      <c r="A25" s="5"/>
      <c r="B25" s="13"/>
      <c r="C25" s="95" t="s">
        <v>134</v>
      </c>
      <c r="D25" s="13"/>
      <c r="E25" s="13"/>
      <c r="F25" s="95"/>
      <c r="G25" s="95"/>
      <c r="H25" s="95"/>
      <c r="I25" s="96"/>
    </row>
    <row r="26" spans="1:9" x14ac:dyDescent="0.25">
      <c r="A26" s="5"/>
      <c r="B26" s="13"/>
      <c r="C26" s="95" t="s">
        <v>135</v>
      </c>
      <c r="D26" s="13"/>
      <c r="E26" s="13"/>
      <c r="F26" s="95"/>
      <c r="G26" s="95"/>
      <c r="H26" s="95"/>
      <c r="I26" s="96"/>
    </row>
    <row r="27" spans="1:9" x14ac:dyDescent="0.25">
      <c r="A27" s="5"/>
      <c r="B27" s="13"/>
      <c r="C27" s="95"/>
      <c r="D27" s="13"/>
      <c r="E27" s="13"/>
      <c r="F27" s="95"/>
      <c r="G27" s="95"/>
      <c r="H27" s="95"/>
      <c r="I27" s="96"/>
    </row>
    <row r="28" spans="1:9" x14ac:dyDescent="0.25">
      <c r="A28" s="5"/>
      <c r="B28" s="13"/>
      <c r="C28" s="95" t="s">
        <v>136</v>
      </c>
      <c r="D28" s="13"/>
      <c r="E28" s="13"/>
      <c r="F28" s="95"/>
      <c r="G28" s="95"/>
      <c r="H28" s="95"/>
      <c r="I28" s="96"/>
    </row>
    <row r="29" spans="1:9" x14ac:dyDescent="0.25">
      <c r="A29" s="5"/>
      <c r="B29" s="13"/>
      <c r="C29" s="13"/>
      <c r="D29" s="13"/>
      <c r="E29" s="13"/>
      <c r="F29" s="13"/>
      <c r="G29" s="13"/>
      <c r="H29" s="13"/>
      <c r="I29" s="6"/>
    </row>
    <row r="30" spans="1:9" x14ac:dyDescent="0.25">
      <c r="A30" s="97" t="s">
        <v>154</v>
      </c>
      <c r="B30" s="80" t="s">
        <v>137</v>
      </c>
      <c r="C30" s="81"/>
      <c r="D30" s="80"/>
      <c r="E30" s="80"/>
      <c r="F30" s="81"/>
      <c r="G30" s="81"/>
      <c r="H30" s="81" t="s">
        <v>152</v>
      </c>
      <c r="I30" s="98"/>
    </row>
    <row r="31" spans="1:9" x14ac:dyDescent="0.25">
      <c r="A31" s="5"/>
      <c r="B31" s="82" t="s">
        <v>138</v>
      </c>
      <c r="C31" s="82"/>
      <c r="D31" s="13"/>
      <c r="E31" s="13"/>
      <c r="F31" s="82"/>
      <c r="G31" s="82"/>
      <c r="H31" s="82"/>
      <c r="I31" s="100"/>
    </row>
    <row r="32" spans="1:9" x14ac:dyDescent="0.25">
      <c r="A32" s="5"/>
      <c r="B32" s="13"/>
      <c r="C32" s="13"/>
      <c r="D32" s="13"/>
      <c r="E32" s="13"/>
      <c r="F32" s="13"/>
      <c r="G32" s="13"/>
      <c r="H32" s="13"/>
      <c r="I32" s="6"/>
    </row>
    <row r="33" spans="1:9" x14ac:dyDescent="0.25">
      <c r="A33" s="5"/>
      <c r="B33" s="102" t="s">
        <v>139</v>
      </c>
      <c r="C33" s="13"/>
      <c r="D33" s="13"/>
      <c r="E33" s="13"/>
      <c r="F33" s="82"/>
      <c r="G33" s="82"/>
      <c r="H33" s="82"/>
      <c r="I33" s="100"/>
    </row>
    <row r="34" spans="1:9" x14ac:dyDescent="0.25">
      <c r="A34" s="5"/>
      <c r="B34" s="103"/>
      <c r="C34" s="13"/>
      <c r="D34" s="13"/>
      <c r="E34" s="13"/>
      <c r="F34" s="13"/>
      <c r="G34" s="13"/>
      <c r="H34" s="13"/>
      <c r="I34" s="6"/>
    </row>
    <row r="35" spans="1:9" x14ac:dyDescent="0.25">
      <c r="A35" s="5"/>
      <c r="B35" s="102" t="s">
        <v>140</v>
      </c>
      <c r="C35" s="13"/>
      <c r="D35" s="13"/>
      <c r="E35" s="13"/>
      <c r="F35" s="82"/>
      <c r="G35" s="82"/>
      <c r="H35" s="82"/>
      <c r="I35" s="100"/>
    </row>
    <row r="36" spans="1:9" x14ac:dyDescent="0.25">
      <c r="A36" s="5"/>
      <c r="B36" s="102" t="s">
        <v>141</v>
      </c>
      <c r="C36" s="13"/>
      <c r="D36" s="13"/>
      <c r="E36" s="13"/>
      <c r="F36" s="82"/>
      <c r="G36" s="82"/>
      <c r="H36" s="82"/>
      <c r="I36" s="100"/>
    </row>
    <row r="37" spans="1:9" x14ac:dyDescent="0.25">
      <c r="A37" s="5"/>
      <c r="B37" s="102" t="s">
        <v>142</v>
      </c>
      <c r="C37" s="13"/>
      <c r="D37" s="13"/>
      <c r="E37" s="13"/>
      <c r="F37" s="82"/>
      <c r="G37" s="82"/>
      <c r="H37" s="82"/>
      <c r="I37" s="100"/>
    </row>
    <row r="38" spans="1:9" x14ac:dyDescent="0.25">
      <c r="A38" s="5"/>
      <c r="B38" s="103"/>
      <c r="C38" s="13"/>
      <c r="D38" s="13"/>
      <c r="E38" s="13"/>
      <c r="F38" s="13"/>
      <c r="G38" s="13"/>
      <c r="H38" s="13"/>
      <c r="I38" s="6"/>
    </row>
    <row r="39" spans="1:9" x14ac:dyDescent="0.25">
      <c r="A39" s="5"/>
      <c r="B39" s="102" t="s">
        <v>143</v>
      </c>
      <c r="C39" s="13"/>
      <c r="D39" s="13"/>
      <c r="E39" s="13"/>
      <c r="F39" s="82"/>
      <c r="G39" s="82"/>
      <c r="H39" s="82"/>
      <c r="I39" s="100"/>
    </row>
    <row r="40" spans="1:9" x14ac:dyDescent="0.25">
      <c r="A40" s="5"/>
      <c r="B40" s="102" t="s">
        <v>144</v>
      </c>
      <c r="C40" s="13"/>
      <c r="D40" s="13"/>
      <c r="E40" s="13"/>
      <c r="F40" s="82"/>
      <c r="G40" s="82"/>
      <c r="H40" s="82"/>
      <c r="I40" s="100"/>
    </row>
    <row r="41" spans="1:9" x14ac:dyDescent="0.25">
      <c r="A41" s="5"/>
      <c r="B41" s="102" t="s">
        <v>145</v>
      </c>
      <c r="C41" s="13"/>
      <c r="D41" s="13"/>
      <c r="E41" s="13"/>
      <c r="F41" s="82"/>
      <c r="G41" s="82"/>
      <c r="H41" s="82"/>
      <c r="I41" s="100"/>
    </row>
    <row r="42" spans="1:9" x14ac:dyDescent="0.25">
      <c r="A42" s="5"/>
      <c r="B42" s="103"/>
      <c r="C42" s="13"/>
      <c r="D42" s="13"/>
      <c r="E42" s="13"/>
      <c r="F42" s="13"/>
      <c r="G42" s="13"/>
      <c r="H42" s="13"/>
      <c r="I42" s="6"/>
    </row>
    <row r="43" spans="1:9" x14ac:dyDescent="0.25">
      <c r="A43" s="5"/>
      <c r="B43" s="102" t="s">
        <v>146</v>
      </c>
      <c r="C43" s="13"/>
      <c r="D43" s="13"/>
      <c r="E43" s="13"/>
      <c r="F43" s="82"/>
      <c r="G43" s="82"/>
      <c r="H43" s="82"/>
      <c r="I43" s="100"/>
    </row>
    <row r="44" spans="1:9" x14ac:dyDescent="0.25">
      <c r="A44" s="5"/>
      <c r="B44" s="102" t="s">
        <v>147</v>
      </c>
      <c r="C44" s="13"/>
      <c r="D44" s="13"/>
      <c r="E44" s="13"/>
      <c r="F44" s="82"/>
      <c r="G44" s="82"/>
      <c r="H44" s="82"/>
      <c r="I44" s="100"/>
    </row>
    <row r="45" spans="1:9" x14ac:dyDescent="0.25">
      <c r="A45" s="5"/>
      <c r="B45" s="102"/>
      <c r="C45" s="13"/>
      <c r="D45" s="13"/>
      <c r="E45" s="13"/>
      <c r="F45" s="82"/>
      <c r="G45" s="82"/>
      <c r="H45" s="82"/>
      <c r="I45" s="100"/>
    </row>
    <row r="46" spans="1:9" x14ac:dyDescent="0.25">
      <c r="A46" s="5"/>
      <c r="B46" s="102" t="s">
        <v>148</v>
      </c>
      <c r="C46" s="13"/>
      <c r="D46" s="13"/>
      <c r="E46" s="13"/>
      <c r="F46" s="82"/>
      <c r="G46" s="82"/>
      <c r="H46" s="82"/>
      <c r="I46" s="100"/>
    </row>
    <row r="47" spans="1:9" x14ac:dyDescent="0.25">
      <c r="A47" s="5"/>
      <c r="B47" s="102"/>
      <c r="C47" s="13"/>
      <c r="D47" s="13"/>
      <c r="E47" s="13"/>
      <c r="F47" s="82"/>
      <c r="G47" s="82"/>
      <c r="H47" s="82"/>
      <c r="I47" s="100"/>
    </row>
    <row r="48" spans="1:9" x14ac:dyDescent="0.25">
      <c r="A48" s="5"/>
      <c r="B48" s="102" t="s">
        <v>149</v>
      </c>
      <c r="C48" s="13"/>
      <c r="D48" s="13"/>
      <c r="E48" s="13"/>
      <c r="F48" s="82"/>
      <c r="G48" s="82"/>
      <c r="H48" s="82"/>
      <c r="I48" s="100"/>
    </row>
    <row r="49" spans="1:9" x14ac:dyDescent="0.25">
      <c r="A49" s="5"/>
      <c r="B49" s="103"/>
      <c r="C49" s="13"/>
      <c r="D49" s="13"/>
      <c r="E49" s="13"/>
      <c r="F49" s="13"/>
      <c r="G49" s="13"/>
      <c r="H49" s="13"/>
      <c r="I49" s="6"/>
    </row>
    <row r="50" spans="1:9" x14ac:dyDescent="0.25">
      <c r="A50" s="5"/>
      <c r="B50" s="102" t="s">
        <v>150</v>
      </c>
      <c r="C50" s="13"/>
      <c r="D50" s="13"/>
      <c r="E50" s="13"/>
      <c r="F50" s="82"/>
      <c r="G50" s="82"/>
      <c r="H50" s="82"/>
      <c r="I50" s="100"/>
    </row>
    <row r="51" spans="1:9" x14ac:dyDescent="0.25">
      <c r="A51" s="5"/>
      <c r="B51" s="103"/>
      <c r="C51" s="13"/>
      <c r="D51" s="13"/>
      <c r="E51" s="13"/>
      <c r="F51" s="13"/>
      <c r="G51" s="13"/>
      <c r="H51" s="13"/>
      <c r="I51" s="6"/>
    </row>
    <row r="52" spans="1:9" ht="15.75" thickBot="1" x14ac:dyDescent="0.3">
      <c r="A52" s="15"/>
      <c r="B52" s="104" t="s">
        <v>151</v>
      </c>
      <c r="C52" s="16"/>
      <c r="D52" s="16"/>
      <c r="E52" s="16"/>
      <c r="F52" s="105"/>
      <c r="G52" s="105"/>
      <c r="H52" s="105"/>
      <c r="I52" s="106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11</vt:i4>
      </vt:variant>
    </vt:vector>
  </HeadingPairs>
  <TitlesOfParts>
    <vt:vector size="29" baseType="lpstr">
      <vt:lpstr>Page 1</vt:lpstr>
      <vt:lpstr>communes</vt:lpstr>
      <vt:lpstr>_Etudes_Justif_Old</vt:lpstr>
      <vt:lpstr>Etudes_old</vt:lpstr>
      <vt:lpstr>Etudes</vt:lpstr>
      <vt:lpstr>Clients BT_Branchement</vt:lpstr>
      <vt:lpstr>Clients BT_Branchement_OLD</vt:lpstr>
      <vt:lpstr>Clients BT_devis </vt:lpstr>
      <vt:lpstr>Client MT.TBT_Devis</vt:lpstr>
      <vt:lpstr>Remarques MT</vt:lpstr>
      <vt:lpstr>Client TMT_Devis</vt:lpstr>
      <vt:lpstr>Remarques TMT</vt:lpstr>
      <vt:lpstr>Imm_à_app</vt:lpstr>
      <vt:lpstr>Viabilisation</vt:lpstr>
      <vt:lpstr>Page de garde</vt:lpstr>
      <vt:lpstr>Infrastructure</vt:lpstr>
      <vt:lpstr>Prestations BT</vt:lpstr>
      <vt:lpstr>Prestations HT</vt:lpstr>
      <vt:lpstr>FG</vt:lpstr>
      <vt:lpstr>FS</vt:lpstr>
      <vt:lpstr>'Prestations BT'!Impression_des_titres</vt:lpstr>
      <vt:lpstr>'Clients BT_Branchement'!Zone_d_impression</vt:lpstr>
      <vt:lpstr>Imm_à_app!Zone_d_impression</vt:lpstr>
      <vt:lpstr>Infrastructure!Zone_d_impression</vt:lpstr>
      <vt:lpstr>'Page de garde'!Zone_d_impression</vt:lpstr>
      <vt:lpstr>'Prestations BT'!Zone_d_impression</vt:lpstr>
      <vt:lpstr>'Prestations HT'!Zone_d_impression</vt:lpstr>
      <vt:lpstr>'Remarques MT'!Zone_d_impression</vt:lpstr>
      <vt:lpstr>Viabilisation!Zone_d_impression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2018-12-19T07:12:41Z</dcterms:modified>
</cp:coreProperties>
</file>